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<sst xmlns="http://schemas.openxmlformats.org/spreadsheetml/2006/main" count="305" uniqueCount="99">
  <si>
    <t>Школа</t>
  </si>
  <si>
    <t>Маслянинская МКОУ СОШ имени П.П Лановенчика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</si>
  <si>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</si>
  <si>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</si>
  <si>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</si>
  <si>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</si>
  <si>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</si>
  <si>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Дегенгард В.А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</si>
  <si>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</si>
  <si>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</si>
  <si>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</si>
  <si>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</si>
  <si>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</si>
  <si>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</si>
  <si>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</si>
  <si>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</si>
  <si>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</si>
  <si>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</si>
  <si>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</si>
  <si>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</si>
  <si>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</si>
  <si>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</si>
  <si>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</si>
  <si>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</si>
  <si>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</si>
  <si>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</si>
  <si>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</si>
  <si>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</si>
  <si>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рисовая</t>
  </si>
  <si>
    <t>54-25.1к541</t>
  </si>
  <si>
    <t>молоч.</t>
  </si>
  <si>
    <t>Сыр твердых сортов в нарезке</t>
  </si>
  <si>
    <t>54-1з12</t>
  </si>
  <si>
    <t>гор.напиток</t>
  </si>
  <si>
    <t>Чай с молоком и сахаром</t>
  </si>
  <si>
    <t>54-4гн120</t>
  </si>
  <si>
    <t>хлеб</t>
  </si>
  <si>
    <t>Хлеб пшеничный</t>
  </si>
  <si>
    <t>пром360</t>
  </si>
  <si>
    <t>фрукты</t>
  </si>
  <si>
    <t>хлеб черн.</t>
  </si>
  <si>
    <t>Хлеб украинский</t>
  </si>
  <si>
    <t>пром367</t>
  </si>
  <si>
    <t>яйцо</t>
  </si>
  <si>
    <t>Яйцо вареное</t>
  </si>
  <si>
    <t>54-6о532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</si>
  <si>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</si>
  <si>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</si>
  <si>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</si>
  <si>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</si>
  <si>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</si>
  <si>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</si>
  <si>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</si>
  <si>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</si>
  <si>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</si>
  <si>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Каша гречневая рассыпчатая</t>
  </si>
  <si>
    <t>54-4г54</t>
  </si>
  <si>
    <t>второе блюдо</t>
  </si>
  <si>
    <t>Курица отварная</t>
  </si>
  <si>
    <t>54-21м9990</t>
  </si>
  <si>
    <t>Какао с молоком</t>
  </si>
  <si>
    <t>54-21гн49</t>
  </si>
  <si>
    <t>Каша жидкая молочная кукурузная</t>
  </si>
  <si>
    <t>54-1к173</t>
  </si>
  <si>
    <t>Кофейный напиток с молоком</t>
  </si>
  <si>
    <t>54-23гн72</t>
  </si>
  <si>
    <t>Мандарин</t>
  </si>
  <si>
    <t>пром385</t>
  </si>
  <si>
    <t>Плов с курицей</t>
  </si>
  <si>
    <t>54-12м274</t>
  </si>
  <si>
    <t>Чай с лимоном и сахаром</t>
  </si>
  <si>
    <t>54-згн118</t>
  </si>
  <si>
    <t>Омлет с зеленым горошком</t>
  </si>
  <si>
    <t>54-2о141</t>
  </si>
  <si>
    <t>Какао с молоком сгущенным</t>
  </si>
  <si>
    <t>54-22гн531</t>
  </si>
  <si>
    <t>Горошница</t>
  </si>
  <si>
    <t>54-21г683</t>
  </si>
  <si>
    <t>Тефтели "Натуральные"</t>
  </si>
  <si>
    <t>п/ф2380</t>
  </si>
  <si>
    <t>Напиток из шиповника</t>
  </si>
  <si>
    <t>54-13хн6231</t>
  </si>
  <si>
    <t>Каша вязкая молочная пшеничная</t>
  </si>
  <si>
    <t>54-13к169</t>
  </si>
  <si>
    <t>кисломол.</t>
  </si>
  <si>
    <t>Масло сливочное(порциями)</t>
  </si>
  <si>
    <t>53-19з4</t>
  </si>
  <si>
    <t>Макароны отварные</t>
  </si>
  <si>
    <t>54-1г76</t>
  </si>
  <si>
    <t>Биточек из говядины</t>
  </si>
  <si>
    <t>54-6м163</t>
  </si>
  <si>
    <t>54--3гн118</t>
  </si>
  <si>
    <t>Запеканка из творога с морковью</t>
  </si>
  <si>
    <t>54-2т311</t>
  </si>
  <si>
    <t>Сметана Диетическая 10.0%</t>
  </si>
  <si>
    <t>пром33975</t>
  </si>
  <si>
    <t>Чай без сахара</t>
  </si>
  <si>
    <t>54-1гн17</t>
  </si>
  <si>
    <t>Среднее значение за период: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</si>
</sst>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2" borderId="1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3" xfId="0" applyBorder="1"/>
    <xf numFmtId="0" fontId="1" fillId="3" borderId="24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selection activeCell="O20" sqref="O20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6" t="s">
        <v>1</v>
      </c>
      <c r="D1" s="67"/>
      <c r="E1" s="67"/>
      <c r="F1" s="3" t="s">
        <v>2</v>
      </c>
      <c r="G1" s="1" t="s">
        <v>3</v>
      </c>
      <c r="H1" s="68" t="s">
        <v>4</v>
      </c>
      <c r="I1" s="69"/>
      <c r="J1" s="69"/>
      <c r="K1" s="70"/>
    </row>
    <row r="2" spans="1:12" ht="18">
      <c r="A2" s="4" t="s">
        <v>5</v>
      </c>
      <c r="C2" s="1"/>
      <c r="G2" s="1" t="s">
        <v>6</v>
      </c>
      <c r="H2" s="68" t="s">
        <v>7</v>
      </c>
      <c r="I2" s="69"/>
      <c r="J2" s="69"/>
      <c r="K2" s="70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23</v>
      </c>
      <c r="I3" s="8">
        <v>3</v>
      </c>
      <c r="J3" s="9">
        <v>2026</v>
      </c>
      <c r="K3" s="10"/>
    </row>
    <row r="4" spans="1:12">
      <c r="C4" s="1"/>
      <c r="D4" s="5"/>
      <c r="H4" s="11" t="s">
        <v>11</v>
      </c>
      <c r="I4" s="11" t="s">
        <v>12</v>
      </c>
      <c r="J4" s="11" t="s">
        <v>13</v>
      </c>
    </row>
    <row r="5" spans="1:12" ht="33.7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180</v>
      </c>
      <c r="G6" s="21">
        <v>4.7</v>
      </c>
      <c r="H6" s="21">
        <v>4.9000000000000004</v>
      </c>
      <c r="I6" s="22">
        <v>25.8</v>
      </c>
      <c r="J6" s="21">
        <v>166.1</v>
      </c>
      <c r="K6" s="23" t="s">
        <v>29</v>
      </c>
      <c r="L6" s="24">
        <v>33.18</v>
      </c>
    </row>
    <row r="7" spans="1:12" ht="15">
      <c r="A7" s="25"/>
      <c r="B7" s="26"/>
      <c r="C7" s="27"/>
      <c r="D7" s="28" t="s">
        <v>30</v>
      </c>
      <c r="E7" s="29" t="s">
        <v>31</v>
      </c>
      <c r="F7" s="30">
        <v>30</v>
      </c>
      <c r="G7" s="30">
        <v>7</v>
      </c>
      <c r="H7" s="30">
        <v>8.9</v>
      </c>
      <c r="I7" s="31">
        <v>0</v>
      </c>
      <c r="J7" s="30">
        <v>107.5</v>
      </c>
      <c r="K7" s="32" t="s">
        <v>32</v>
      </c>
      <c r="L7" s="33">
        <v>30.57</v>
      </c>
    </row>
    <row r="8" spans="1:12" ht="15">
      <c r="A8" s="25"/>
      <c r="B8" s="26"/>
      <c r="C8" s="27"/>
      <c r="D8" s="34" t="s">
        <v>33</v>
      </c>
      <c r="E8" s="20" t="s">
        <v>34</v>
      </c>
      <c r="F8" s="21">
        <v>200</v>
      </c>
      <c r="G8" s="21">
        <v>1.6</v>
      </c>
      <c r="H8" s="21">
        <v>1.1000000000000001</v>
      </c>
      <c r="I8" s="22">
        <v>8.6</v>
      </c>
      <c r="J8" s="21">
        <v>50.9</v>
      </c>
      <c r="K8" s="23" t="s">
        <v>35</v>
      </c>
      <c r="L8" s="24">
        <v>7.55</v>
      </c>
    </row>
    <row r="9" spans="1:12" ht="15">
      <c r="A9" s="25"/>
      <c r="B9" s="26"/>
      <c r="C9" s="27"/>
      <c r="D9" s="34" t="s">
        <v>36</v>
      </c>
      <c r="E9" s="35" t="s">
        <v>37</v>
      </c>
      <c r="F9" s="36">
        <v>30</v>
      </c>
      <c r="G9" s="36">
        <v>2.2999999999999998</v>
      </c>
      <c r="H9" s="36">
        <v>0.2</v>
      </c>
      <c r="I9" s="37">
        <v>14.8</v>
      </c>
      <c r="J9" s="36">
        <v>70.3</v>
      </c>
      <c r="K9" s="38" t="s">
        <v>38</v>
      </c>
      <c r="L9" s="39">
        <v>2.02</v>
      </c>
    </row>
    <row r="10" spans="1:12" ht="15">
      <c r="A10" s="25"/>
      <c r="B10" s="26"/>
      <c r="C10" s="27"/>
      <c r="D10" s="34" t="s">
        <v>39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5"/>
      <c r="B11" s="26"/>
      <c r="C11" s="27"/>
      <c r="D11" s="28" t="s">
        <v>40</v>
      </c>
      <c r="E11" s="29" t="s">
        <v>41</v>
      </c>
      <c r="F11" s="30">
        <v>20</v>
      </c>
      <c r="G11" s="30">
        <v>1.3</v>
      </c>
      <c r="H11" s="30">
        <v>0.2</v>
      </c>
      <c r="I11" s="31">
        <v>7.9</v>
      </c>
      <c r="J11" s="30">
        <v>39.1</v>
      </c>
      <c r="K11" s="32" t="s">
        <v>42</v>
      </c>
      <c r="L11" s="33">
        <v>1.37</v>
      </c>
    </row>
    <row r="12" spans="1:12" ht="15">
      <c r="A12" s="25"/>
      <c r="B12" s="26"/>
      <c r="C12" s="27"/>
      <c r="D12" s="28" t="s">
        <v>43</v>
      </c>
      <c r="E12" s="20" t="s">
        <v>44</v>
      </c>
      <c r="F12" s="21">
        <v>40</v>
      </c>
      <c r="G12" s="21">
        <v>4.8</v>
      </c>
      <c r="H12" s="21">
        <v>4</v>
      </c>
      <c r="I12" s="22">
        <v>0.3</v>
      </c>
      <c r="J12" s="21">
        <v>56.6</v>
      </c>
      <c r="K12" s="23" t="s">
        <v>45</v>
      </c>
      <c r="L12" s="24">
        <v>14</v>
      </c>
    </row>
    <row r="13" spans="1:12" ht="15">
      <c r="A13" s="43"/>
      <c r="B13" s="44"/>
      <c r="C13" s="45"/>
      <c r="D13" s="46" t="s">
        <v>46</v>
      </c>
      <c r="E13" s="47"/>
      <c r="F13" s="48">
        <f>SUM(F6:F12)</f>
        <v>500</v>
      </c>
      <c r="G13" s="48">
        <f t="shared" ref="G13:J13" si="0">SUM(G6:G12)</f>
        <v>21.7</v>
      </c>
      <c r="H13" s="48">
        <f t="shared" si="0"/>
        <v>19.299999999999997</v>
      </c>
      <c r="I13" s="48">
        <f t="shared" si="0"/>
        <v>57.4</v>
      </c>
      <c r="J13" s="48">
        <f t="shared" si="0"/>
        <v>490.50000000000006</v>
      </c>
      <c r="K13" s="49"/>
      <c r="L13" s="48">
        <f>SUM(L6:L12)</f>
        <v>88.69</v>
      </c>
    </row>
    <row r="14" spans="1:12" ht="15">
      <c r="A14" s="50">
        <f>A6</f>
        <v>1</v>
      </c>
      <c r="B14" s="51">
        <f>B6</f>
        <v>1</v>
      </c>
      <c r="C14" s="52" t="s">
        <v>47</v>
      </c>
      <c r="D14" s="34" t="s">
        <v>48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5"/>
      <c r="B15" s="26"/>
      <c r="C15" s="27"/>
      <c r="D15" s="34" t="s">
        <v>49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5"/>
      <c r="B16" s="26"/>
      <c r="C16" s="27"/>
      <c r="D16" s="34" t="s">
        <v>50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5"/>
      <c r="B17" s="26"/>
      <c r="C17" s="27"/>
      <c r="D17" s="34" t="s">
        <v>51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5"/>
      <c r="B18" s="26"/>
      <c r="C18" s="27"/>
      <c r="D18" s="34" t="s">
        <v>52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5"/>
      <c r="B19" s="26"/>
      <c r="C19" s="27"/>
      <c r="D19" s="34" t="s">
        <v>53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5"/>
      <c r="B20" s="26"/>
      <c r="C20" s="27"/>
      <c r="D20" s="34" t="s">
        <v>40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5"/>
      <c r="B21" s="26"/>
      <c r="C21" s="27"/>
      <c r="D21" s="23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5"/>
      <c r="B22" s="26"/>
      <c r="C22" s="27"/>
      <c r="D22" s="23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43"/>
      <c r="B23" s="44"/>
      <c r="C23" s="45"/>
      <c r="D23" s="46" t="s">
        <v>46</v>
      </c>
      <c r="E23" s="47"/>
      <c r="F23" s="48">
        <f>SUM(F14:F22)</f>
        <v>0</v>
      </c>
      <c r="G23" s="48">
        <f t="shared" ref="G23:J23" si="1">SUM(G14:G22)</f>
        <v>0</v>
      </c>
      <c r="H23" s="48">
        <f t="shared" si="1"/>
        <v>0</v>
      </c>
      <c r="I23" s="48">
        <f t="shared" si="1"/>
        <v>0</v>
      </c>
      <c r="J23" s="48">
        <f t="shared" si="1"/>
        <v>0</v>
      </c>
      <c r="K23" s="49"/>
      <c r="L23" s="48">
        <f>SUM(L14:L22)</f>
        <v>0</v>
      </c>
    </row>
    <row r="24" spans="1:12" ht="15">
      <c r="A24" s="53">
        <f>A6</f>
        <v>1</v>
      </c>
      <c r="B24" s="54">
        <f>B6</f>
        <v>1</v>
      </c>
      <c r="C24" s="63" t="s">
        <v>54</v>
      </c>
      <c r="D24" s="64"/>
      <c r="E24" s="55"/>
      <c r="F24" s="56">
        <f>F13+F23</f>
        <v>500</v>
      </c>
      <c r="G24" s="56">
        <f t="shared" ref="G24:J24" si="2">G13+G23</f>
        <v>21.7</v>
      </c>
      <c r="H24" s="56">
        <f t="shared" si="2"/>
        <v>19.299999999999997</v>
      </c>
      <c r="I24" s="56">
        <f t="shared" si="2"/>
        <v>57.4</v>
      </c>
      <c r="J24" s="56">
        <f t="shared" si="2"/>
        <v>490.50000000000006</v>
      </c>
      <c r="K24" s="56"/>
      <c r="L24" s="56">
        <f>L13+L23</f>
        <v>88.69</v>
      </c>
    </row>
    <row r="25" spans="1:12" ht="15">
      <c r="A25" s="57">
        <v>1</v>
      </c>
      <c r="B25" s="26">
        <v>2</v>
      </c>
      <c r="C25" s="18" t="s">
        <v>26</v>
      </c>
      <c r="D25" s="19" t="s">
        <v>27</v>
      </c>
      <c r="E25" s="20" t="s">
        <v>55</v>
      </c>
      <c r="F25" s="21">
        <v>150</v>
      </c>
      <c r="G25" s="21">
        <v>8.1999999999999993</v>
      </c>
      <c r="H25" s="21">
        <v>6.3</v>
      </c>
      <c r="I25" s="22">
        <v>35.9</v>
      </c>
      <c r="J25" s="24">
        <v>233.7</v>
      </c>
      <c r="K25" s="23" t="s">
        <v>56</v>
      </c>
      <c r="L25" s="24">
        <v>17.29</v>
      </c>
    </row>
    <row r="26" spans="1:12" ht="15">
      <c r="A26" s="57"/>
      <c r="B26" s="26"/>
      <c r="C26" s="27"/>
      <c r="D26" s="28" t="s">
        <v>57</v>
      </c>
      <c r="E26" s="29" t="s">
        <v>58</v>
      </c>
      <c r="F26" s="30">
        <v>100</v>
      </c>
      <c r="G26" s="30">
        <v>32.1</v>
      </c>
      <c r="H26" s="30">
        <v>2.4</v>
      </c>
      <c r="I26" s="31">
        <v>1.1000000000000001</v>
      </c>
      <c r="J26" s="30">
        <v>154.80000000000001</v>
      </c>
      <c r="K26" s="32" t="s">
        <v>59</v>
      </c>
      <c r="L26" s="33">
        <v>44.04</v>
      </c>
    </row>
    <row r="27" spans="1:12" ht="15">
      <c r="A27" s="57"/>
      <c r="B27" s="26"/>
      <c r="C27" s="27"/>
      <c r="D27" s="34" t="s">
        <v>33</v>
      </c>
      <c r="E27" s="20" t="s">
        <v>60</v>
      </c>
      <c r="F27" s="21">
        <v>200</v>
      </c>
      <c r="G27" s="21">
        <v>4.7</v>
      </c>
      <c r="H27" s="21">
        <v>3.5</v>
      </c>
      <c r="I27" s="22">
        <v>12.5</v>
      </c>
      <c r="J27" s="21">
        <v>100.4</v>
      </c>
      <c r="K27" s="23" t="s">
        <v>61</v>
      </c>
      <c r="L27" s="24">
        <v>23.97</v>
      </c>
    </row>
    <row r="28" spans="1:12" ht="15">
      <c r="A28" s="57"/>
      <c r="B28" s="26"/>
      <c r="C28" s="27"/>
      <c r="D28" s="34" t="s">
        <v>36</v>
      </c>
      <c r="E28" s="35" t="s">
        <v>37</v>
      </c>
      <c r="F28" s="36">
        <v>30</v>
      </c>
      <c r="G28" s="36">
        <v>2.2999999999999998</v>
      </c>
      <c r="H28" s="36">
        <v>0.2</v>
      </c>
      <c r="I28" s="37">
        <v>14.8</v>
      </c>
      <c r="J28" s="36">
        <v>70.3</v>
      </c>
      <c r="K28" s="38" t="s">
        <v>38</v>
      </c>
      <c r="L28" s="39">
        <v>2.02</v>
      </c>
    </row>
    <row r="29" spans="1:12" ht="15">
      <c r="A29" s="57"/>
      <c r="B29" s="26"/>
      <c r="C29" s="27"/>
      <c r="D29" s="34" t="s">
        <v>39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57"/>
      <c r="B30" s="26"/>
      <c r="C30" s="27"/>
      <c r="D30" s="28" t="s">
        <v>40</v>
      </c>
      <c r="E30" s="20" t="s">
        <v>41</v>
      </c>
      <c r="F30" s="21">
        <v>20</v>
      </c>
      <c r="G30" s="21">
        <v>1.3</v>
      </c>
      <c r="H30" s="21">
        <v>0.2</v>
      </c>
      <c r="I30" s="22">
        <v>7.9</v>
      </c>
      <c r="J30" s="21">
        <v>39.1</v>
      </c>
      <c r="K30" s="23" t="s">
        <v>42</v>
      </c>
      <c r="L30" s="24">
        <v>1.37</v>
      </c>
    </row>
    <row r="31" spans="1:12" ht="15">
      <c r="A31" s="57"/>
      <c r="B31" s="26"/>
      <c r="C31" s="27"/>
      <c r="D31" s="23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58"/>
      <c r="B32" s="44"/>
      <c r="C32" s="45"/>
      <c r="D32" s="46" t="s">
        <v>46</v>
      </c>
      <c r="E32" s="47"/>
      <c r="F32" s="48">
        <f>SUM(F25:F31)</f>
        <v>500</v>
      </c>
      <c r="G32" s="48">
        <f>SUM(G25:G31)</f>
        <v>48.599999999999994</v>
      </c>
      <c r="H32" s="48">
        <f>SUM(H25:H31)</f>
        <v>12.599999999999998</v>
      </c>
      <c r="I32" s="48">
        <f>SUM(I25:I31)</f>
        <v>72.2</v>
      </c>
      <c r="J32" s="48">
        <f t="shared" ref="J32:L32" si="3">SUM(J25:J31)</f>
        <v>598.29999999999995</v>
      </c>
      <c r="K32" s="49"/>
      <c r="L32" s="48">
        <f t="shared" si="3"/>
        <v>88.69</v>
      </c>
    </row>
    <row r="33" spans="1:12" ht="15">
      <c r="A33" s="51">
        <f>A25</f>
        <v>1</v>
      </c>
      <c r="B33" s="51">
        <f>B25</f>
        <v>2</v>
      </c>
      <c r="C33" s="52" t="s">
        <v>47</v>
      </c>
      <c r="D33" s="34" t="s">
        <v>48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57"/>
      <c r="B34" s="26"/>
      <c r="C34" s="27"/>
      <c r="D34" s="34" t="s">
        <v>49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57"/>
      <c r="B35" s="26"/>
      <c r="C35" s="27"/>
      <c r="D35" s="34" t="s">
        <v>50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57"/>
      <c r="B36" s="26"/>
      <c r="C36" s="27"/>
      <c r="D36" s="34" t="s">
        <v>51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57"/>
      <c r="B37" s="26"/>
      <c r="C37" s="27"/>
      <c r="D37" s="34" t="s">
        <v>52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57"/>
      <c r="B38" s="26"/>
      <c r="C38" s="27"/>
      <c r="D38" s="34" t="s">
        <v>53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57"/>
      <c r="B39" s="26"/>
      <c r="C39" s="27"/>
      <c r="D39" s="34" t="s">
        <v>40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57"/>
      <c r="B40" s="26"/>
      <c r="C40" s="27"/>
      <c r="D40" s="23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57"/>
      <c r="B41" s="26"/>
      <c r="C41" s="27"/>
      <c r="D41" s="23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58"/>
      <c r="B42" s="44"/>
      <c r="C42" s="45"/>
      <c r="D42" s="46" t="s">
        <v>46</v>
      </c>
      <c r="E42" s="47"/>
      <c r="F42" s="48">
        <f>SUM(F33:F41)</f>
        <v>0</v>
      </c>
      <c r="G42" s="48">
        <f>SUM(G33:G41)</f>
        <v>0</v>
      </c>
      <c r="H42" s="48">
        <f>SUM(H33:H41)</f>
        <v>0</v>
      </c>
      <c r="I42" s="48">
        <f>SUM(I33:I41)</f>
        <v>0</v>
      </c>
      <c r="J42" s="48">
        <f t="shared" ref="J42:L42" si="4">SUM(J33:J41)</f>
        <v>0</v>
      </c>
      <c r="K42" s="49"/>
      <c r="L42" s="48">
        <f t="shared" si="4"/>
        <v>0</v>
      </c>
    </row>
    <row r="43" spans="1:12" ht="15.75" customHeight="1">
      <c r="A43" s="59">
        <f>A25</f>
        <v>1</v>
      </c>
      <c r="B43" s="59">
        <f>B25</f>
        <v>2</v>
      </c>
      <c r="C43" s="63" t="s">
        <v>54</v>
      </c>
      <c r="D43" s="64"/>
      <c r="E43" s="55"/>
      <c r="F43" s="56">
        <f>F32+F42</f>
        <v>500</v>
      </c>
      <c r="G43" s="56">
        <f>G32+G42</f>
        <v>48.599999999999994</v>
      </c>
      <c r="H43" s="56">
        <f>H32+H42</f>
        <v>12.599999999999998</v>
      </c>
      <c r="I43" s="56">
        <f>I32+I42</f>
        <v>72.2</v>
      </c>
      <c r="J43" s="56">
        <f t="shared" ref="J43:L43" si="5">J32+J42</f>
        <v>598.29999999999995</v>
      </c>
      <c r="K43" s="56"/>
      <c r="L43" s="56">
        <f t="shared" si="5"/>
        <v>88.69</v>
      </c>
    </row>
    <row r="44" spans="1:12" ht="15">
      <c r="A44" s="16">
        <v>1</v>
      </c>
      <c r="B44" s="17">
        <v>3</v>
      </c>
      <c r="C44" s="18" t="s">
        <v>26</v>
      </c>
      <c r="D44" s="19" t="s">
        <v>27</v>
      </c>
      <c r="E44" s="20" t="s">
        <v>62</v>
      </c>
      <c r="F44" s="21">
        <v>200</v>
      </c>
      <c r="G44" s="21">
        <v>5.9</v>
      </c>
      <c r="H44" s="21">
        <v>5.8</v>
      </c>
      <c r="I44" s="22">
        <v>33</v>
      </c>
      <c r="J44" s="21">
        <v>207.8</v>
      </c>
      <c r="K44" s="23" t="s">
        <v>63</v>
      </c>
      <c r="L44" s="24">
        <v>15.12</v>
      </c>
    </row>
    <row r="45" spans="1:12" ht="15">
      <c r="A45" s="25"/>
      <c r="B45" s="26"/>
      <c r="C45" s="27"/>
      <c r="D45" s="28" t="s">
        <v>30</v>
      </c>
      <c r="E45" s="29" t="s">
        <v>31</v>
      </c>
      <c r="F45" s="30">
        <v>60</v>
      </c>
      <c r="G45" s="30">
        <v>14</v>
      </c>
      <c r="H45" s="30">
        <v>18</v>
      </c>
      <c r="I45" s="31">
        <v>0</v>
      </c>
      <c r="J45" s="30">
        <v>215</v>
      </c>
      <c r="K45" s="32" t="s">
        <v>32</v>
      </c>
      <c r="L45" s="33">
        <v>46.55</v>
      </c>
    </row>
    <row r="46" spans="1:12" ht="15">
      <c r="A46" s="25"/>
      <c r="B46" s="26"/>
      <c r="C46" s="27"/>
      <c r="D46" s="34" t="s">
        <v>33</v>
      </c>
      <c r="E46" s="20" t="s">
        <v>64</v>
      </c>
      <c r="F46" s="21">
        <v>200</v>
      </c>
      <c r="G46" s="21">
        <v>3.9</v>
      </c>
      <c r="H46" s="21">
        <v>2.9</v>
      </c>
      <c r="I46" s="22">
        <v>11.2</v>
      </c>
      <c r="J46" s="21">
        <v>86</v>
      </c>
      <c r="K46" s="23" t="s">
        <v>65</v>
      </c>
      <c r="L46" s="24">
        <v>12</v>
      </c>
    </row>
    <row r="47" spans="1:12" ht="15">
      <c r="A47" s="25"/>
      <c r="B47" s="26"/>
      <c r="C47" s="27"/>
      <c r="D47" s="34" t="s">
        <v>36</v>
      </c>
      <c r="E47" s="35" t="s">
        <v>37</v>
      </c>
      <c r="F47" s="36">
        <v>30</v>
      </c>
      <c r="G47" s="36">
        <v>2.2999999999999998</v>
      </c>
      <c r="H47" s="36">
        <v>0.2</v>
      </c>
      <c r="I47" s="37">
        <v>14.8</v>
      </c>
      <c r="J47" s="36">
        <v>70.3</v>
      </c>
      <c r="K47" s="38" t="s">
        <v>38</v>
      </c>
      <c r="L47" s="39">
        <v>2.02</v>
      </c>
    </row>
    <row r="48" spans="1:12" ht="15">
      <c r="A48" s="25"/>
      <c r="B48" s="26"/>
      <c r="C48" s="27"/>
      <c r="D48" s="34" t="s">
        <v>39</v>
      </c>
      <c r="E48" s="29" t="s">
        <v>66</v>
      </c>
      <c r="F48" s="30">
        <v>100</v>
      </c>
      <c r="G48" s="30">
        <v>0.8</v>
      </c>
      <c r="H48" s="30">
        <v>0.2</v>
      </c>
      <c r="I48" s="31">
        <v>7.5</v>
      </c>
      <c r="J48" s="30">
        <v>35</v>
      </c>
      <c r="K48" s="32" t="s">
        <v>67</v>
      </c>
      <c r="L48" s="33">
        <v>13</v>
      </c>
    </row>
    <row r="49" spans="1:12" ht="15">
      <c r="A49" s="25"/>
      <c r="B49" s="26"/>
      <c r="C49" s="27"/>
      <c r="D49" s="23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5"/>
      <c r="B50" s="26"/>
      <c r="C50" s="27"/>
      <c r="D50" s="23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43"/>
      <c r="B51" s="44"/>
      <c r="C51" s="45"/>
      <c r="D51" s="46" t="s">
        <v>46</v>
      </c>
      <c r="E51" s="47"/>
      <c r="F51" s="48">
        <f>SUM(F44:F50)</f>
        <v>590</v>
      </c>
      <c r="G51" s="48">
        <f>SUM(G44:G50)</f>
        <v>26.9</v>
      </c>
      <c r="H51" s="48">
        <f>SUM(H44:H50)</f>
        <v>27.099999999999998</v>
      </c>
      <c r="I51" s="48">
        <f>SUM(I44:I50)</f>
        <v>66.5</v>
      </c>
      <c r="J51" s="48">
        <f t="shared" ref="J51:L51" si="6">SUM(J44:J50)</f>
        <v>614.1</v>
      </c>
      <c r="K51" s="49"/>
      <c r="L51" s="48">
        <f t="shared" si="6"/>
        <v>88.689999999999984</v>
      </c>
    </row>
    <row r="52" spans="1:12" ht="15">
      <c r="A52" s="50">
        <f>A44</f>
        <v>1</v>
      </c>
      <c r="B52" s="51">
        <f>B44</f>
        <v>3</v>
      </c>
      <c r="C52" s="52" t="s">
        <v>47</v>
      </c>
      <c r="D52" s="34" t="s">
        <v>48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5"/>
      <c r="B53" s="26"/>
      <c r="C53" s="27"/>
      <c r="D53" s="34" t="s">
        <v>49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5"/>
      <c r="B54" s="26"/>
      <c r="C54" s="27"/>
      <c r="D54" s="34" t="s">
        <v>50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5"/>
      <c r="B55" s="26"/>
      <c r="C55" s="27"/>
      <c r="D55" s="34" t="s">
        <v>51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5"/>
      <c r="B56" s="26"/>
      <c r="C56" s="27"/>
      <c r="D56" s="34" t="s">
        <v>52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5"/>
      <c r="B57" s="26"/>
      <c r="C57" s="27"/>
      <c r="D57" s="34" t="s">
        <v>53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5"/>
      <c r="B58" s="26"/>
      <c r="C58" s="27"/>
      <c r="D58" s="34" t="s">
        <v>40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5"/>
      <c r="B59" s="26"/>
      <c r="C59" s="27"/>
      <c r="D59" s="23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5"/>
      <c r="B60" s="26"/>
      <c r="C60" s="27"/>
      <c r="D60" s="23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43"/>
      <c r="B61" s="44"/>
      <c r="C61" s="45"/>
      <c r="D61" s="46" t="s">
        <v>46</v>
      </c>
      <c r="E61" s="47"/>
      <c r="F61" s="48">
        <f>SUM(F52:F60)</f>
        <v>0</v>
      </c>
      <c r="G61" s="48">
        <f>SUM(G52:G60)</f>
        <v>0</v>
      </c>
      <c r="H61" s="48">
        <f>SUM(H52:H60)</f>
        <v>0</v>
      </c>
      <c r="I61" s="48">
        <f>SUM(I52:I60)</f>
        <v>0</v>
      </c>
      <c r="J61" s="48">
        <f t="shared" ref="J61:L61" si="7">SUM(J52:J60)</f>
        <v>0</v>
      </c>
      <c r="K61" s="49"/>
      <c r="L61" s="48">
        <f t="shared" si="7"/>
        <v>0</v>
      </c>
    </row>
    <row r="62" spans="1:12" ht="15.75" customHeight="1">
      <c r="A62" s="53">
        <f>A44</f>
        <v>1</v>
      </c>
      <c r="B62" s="54">
        <f>B44</f>
        <v>3</v>
      </c>
      <c r="C62" s="63" t="s">
        <v>54</v>
      </c>
      <c r="D62" s="64"/>
      <c r="E62" s="55"/>
      <c r="F62" s="56">
        <f>F51+F61</f>
        <v>590</v>
      </c>
      <c r="G62" s="56">
        <f>G51+G61</f>
        <v>26.9</v>
      </c>
      <c r="H62" s="56">
        <f>H51+H61</f>
        <v>27.099999999999998</v>
      </c>
      <c r="I62" s="56">
        <f>I51+I61</f>
        <v>66.5</v>
      </c>
      <c r="J62" s="56">
        <f t="shared" ref="J62:L62" si="8">J51+J61</f>
        <v>614.1</v>
      </c>
      <c r="K62" s="56"/>
      <c r="L62" s="56">
        <f t="shared" si="8"/>
        <v>88.689999999999984</v>
      </c>
    </row>
    <row r="63" spans="1:12" ht="15">
      <c r="A63" s="16">
        <v>1</v>
      </c>
      <c r="B63" s="17">
        <v>4</v>
      </c>
      <c r="C63" s="18" t="s">
        <v>26</v>
      </c>
      <c r="D63" s="19" t="s">
        <v>27</v>
      </c>
      <c r="E63" s="20" t="s">
        <v>68</v>
      </c>
      <c r="F63" s="21">
        <v>250</v>
      </c>
      <c r="G63" s="21">
        <v>34.1</v>
      </c>
      <c r="H63" s="21">
        <v>8.1</v>
      </c>
      <c r="I63" s="21">
        <v>41.6</v>
      </c>
      <c r="J63" s="21">
        <v>375.8</v>
      </c>
      <c r="K63" s="23" t="s">
        <v>69</v>
      </c>
      <c r="L63" s="24">
        <v>81.17</v>
      </c>
    </row>
    <row r="64" spans="1:12" ht="15">
      <c r="A64" s="25"/>
      <c r="B64" s="26"/>
      <c r="C64" s="27"/>
      <c r="D64" s="28" t="s">
        <v>40</v>
      </c>
      <c r="E64" s="29" t="s">
        <v>41</v>
      </c>
      <c r="F64" s="30">
        <v>20</v>
      </c>
      <c r="G64" s="30">
        <v>1.3</v>
      </c>
      <c r="H64" s="30">
        <v>0.2</v>
      </c>
      <c r="I64" s="30">
        <v>7.9</v>
      </c>
      <c r="J64" s="30">
        <v>39.1</v>
      </c>
      <c r="K64" s="32" t="s">
        <v>42</v>
      </c>
      <c r="L64" s="33">
        <v>1.37</v>
      </c>
    </row>
    <row r="65" spans="1:12" ht="15">
      <c r="A65" s="25"/>
      <c r="B65" s="26"/>
      <c r="C65" s="27"/>
      <c r="D65" s="34" t="s">
        <v>33</v>
      </c>
      <c r="E65" s="20" t="s">
        <v>70</v>
      </c>
      <c r="F65" s="21">
        <v>200</v>
      </c>
      <c r="G65" s="21">
        <v>0.2</v>
      </c>
      <c r="H65" s="21">
        <v>0.1</v>
      </c>
      <c r="I65" s="21">
        <v>6.6</v>
      </c>
      <c r="J65" s="21">
        <v>27.9</v>
      </c>
      <c r="K65" s="23" t="s">
        <v>71</v>
      </c>
      <c r="L65" s="24">
        <v>4.13</v>
      </c>
    </row>
    <row r="66" spans="1:12" ht="15">
      <c r="A66" s="25"/>
      <c r="B66" s="26"/>
      <c r="C66" s="27"/>
      <c r="D66" s="34" t="s">
        <v>36</v>
      </c>
      <c r="E66" s="35" t="s">
        <v>37</v>
      </c>
      <c r="F66" s="36">
        <v>30</v>
      </c>
      <c r="G66" s="36">
        <v>2.2999999999999998</v>
      </c>
      <c r="H66" s="36">
        <v>0.2</v>
      </c>
      <c r="I66" s="36">
        <v>14.8</v>
      </c>
      <c r="J66" s="36">
        <v>70.3</v>
      </c>
      <c r="K66" s="38" t="s">
        <v>38</v>
      </c>
      <c r="L66" s="39">
        <v>2.02</v>
      </c>
    </row>
    <row r="67" spans="1:12" ht="15">
      <c r="A67" s="25"/>
      <c r="B67" s="26"/>
      <c r="C67" s="27"/>
      <c r="D67" s="34" t="s">
        <v>39</v>
      </c>
      <c r="E67" s="40"/>
      <c r="F67" s="41"/>
      <c r="G67" s="41"/>
      <c r="H67" s="41"/>
      <c r="I67" s="41"/>
      <c r="J67" s="41"/>
      <c r="K67" s="42"/>
      <c r="L67" s="41"/>
    </row>
    <row r="68" spans="1:12" ht="15">
      <c r="A68" s="25"/>
      <c r="B68" s="26"/>
      <c r="C68" s="27"/>
      <c r="D68" s="23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5"/>
      <c r="B69" s="26"/>
      <c r="C69" s="27"/>
      <c r="D69" s="23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43"/>
      <c r="B70" s="44"/>
      <c r="C70" s="45"/>
      <c r="D70" s="46" t="s">
        <v>46</v>
      </c>
      <c r="E70" s="47"/>
      <c r="F70" s="48">
        <f>SUM(F63:F69)</f>
        <v>500</v>
      </c>
      <c r="G70" s="48">
        <f>SUM(G63:G69)</f>
        <v>37.9</v>
      </c>
      <c r="H70" s="48">
        <f>SUM(H63:H69)</f>
        <v>8.5999999999999979</v>
      </c>
      <c r="I70" s="48">
        <f>SUM(I63:I69)</f>
        <v>70.900000000000006</v>
      </c>
      <c r="J70" s="48">
        <f t="shared" ref="J70:L70" si="9">SUM(J63:J69)</f>
        <v>513.1</v>
      </c>
      <c r="K70" s="49"/>
      <c r="L70" s="48">
        <f t="shared" si="9"/>
        <v>88.69</v>
      </c>
    </row>
    <row r="71" spans="1:12" ht="15">
      <c r="A71" s="50">
        <f>A63</f>
        <v>1</v>
      </c>
      <c r="B71" s="51">
        <f>B63</f>
        <v>4</v>
      </c>
      <c r="C71" s="52" t="s">
        <v>47</v>
      </c>
      <c r="D71" s="34" t="s">
        <v>48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5"/>
      <c r="B72" s="26"/>
      <c r="C72" s="27"/>
      <c r="D72" s="34" t="s">
        <v>49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5"/>
      <c r="B73" s="26"/>
      <c r="C73" s="27"/>
      <c r="D73" s="34" t="s">
        <v>50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5"/>
      <c r="B74" s="26"/>
      <c r="C74" s="27"/>
      <c r="D74" s="34" t="s">
        <v>51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5"/>
      <c r="B75" s="26"/>
      <c r="C75" s="27"/>
      <c r="D75" s="34" t="s">
        <v>52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5"/>
      <c r="B76" s="26"/>
      <c r="C76" s="27"/>
      <c r="D76" s="34" t="s">
        <v>53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5"/>
      <c r="B77" s="26"/>
      <c r="C77" s="27"/>
      <c r="D77" s="34" t="s">
        <v>40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5"/>
      <c r="B78" s="26"/>
      <c r="C78" s="27"/>
      <c r="D78" s="23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5"/>
      <c r="B79" s="26"/>
      <c r="C79" s="27"/>
      <c r="D79" s="23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43"/>
      <c r="B80" s="44"/>
      <c r="C80" s="45"/>
      <c r="D80" s="46" t="s">
        <v>46</v>
      </c>
      <c r="E80" s="47"/>
      <c r="F80" s="48">
        <f>SUM(F71:F79)</f>
        <v>0</v>
      </c>
      <c r="G80" s="48">
        <f>SUM(G71:G79)</f>
        <v>0</v>
      </c>
      <c r="H80" s="48">
        <f>SUM(H71:H79)</f>
        <v>0</v>
      </c>
      <c r="I80" s="48">
        <f>SUM(I71:I79)</f>
        <v>0</v>
      </c>
      <c r="J80" s="48">
        <f t="shared" ref="J80:L80" si="10">SUM(J71:J79)</f>
        <v>0</v>
      </c>
      <c r="K80" s="49"/>
      <c r="L80" s="48">
        <f t="shared" si="10"/>
        <v>0</v>
      </c>
    </row>
    <row r="81" spans="1:12" ht="15.75" customHeight="1">
      <c r="A81" s="53">
        <f>A63</f>
        <v>1</v>
      </c>
      <c r="B81" s="54">
        <f>B63</f>
        <v>4</v>
      </c>
      <c r="C81" s="63" t="s">
        <v>54</v>
      </c>
      <c r="D81" s="64"/>
      <c r="E81" s="55"/>
      <c r="F81" s="56">
        <f>F70+F80</f>
        <v>500</v>
      </c>
      <c r="G81" s="56">
        <f>G70+G80</f>
        <v>37.9</v>
      </c>
      <c r="H81" s="56">
        <f>H70+H80</f>
        <v>8.5999999999999979</v>
      </c>
      <c r="I81" s="56">
        <f>I70+I80</f>
        <v>70.900000000000006</v>
      </c>
      <c r="J81" s="56">
        <f t="shared" ref="J81:L81" si="11">J70+J80</f>
        <v>513.1</v>
      </c>
      <c r="K81" s="56"/>
      <c r="L81" s="56">
        <f t="shared" si="11"/>
        <v>88.69</v>
      </c>
    </row>
    <row r="82" spans="1:12" ht="15">
      <c r="A82" s="16">
        <v>1</v>
      </c>
      <c r="B82" s="17">
        <v>5</v>
      </c>
      <c r="C82" s="18" t="s">
        <v>26</v>
      </c>
      <c r="D82" s="19" t="s">
        <v>27</v>
      </c>
      <c r="E82" s="20" t="s">
        <v>72</v>
      </c>
      <c r="F82" s="21">
        <v>250</v>
      </c>
      <c r="G82" s="21">
        <v>16.100000000000001</v>
      </c>
      <c r="H82" s="21">
        <v>17.7</v>
      </c>
      <c r="I82" s="21">
        <v>8</v>
      </c>
      <c r="J82" s="21">
        <v>255.9</v>
      </c>
      <c r="K82" s="23" t="s">
        <v>73</v>
      </c>
      <c r="L82" s="24">
        <v>60.86</v>
      </c>
    </row>
    <row r="83" spans="1:12" ht="15">
      <c r="A83" s="25"/>
      <c r="B83" s="26"/>
      <c r="C83" s="27"/>
      <c r="D83" s="28" t="s">
        <v>40</v>
      </c>
      <c r="E83" s="29" t="s">
        <v>41</v>
      </c>
      <c r="F83" s="30">
        <v>20</v>
      </c>
      <c r="G83" s="30">
        <v>1.3</v>
      </c>
      <c r="H83" s="30">
        <v>0.2</v>
      </c>
      <c r="I83" s="30">
        <v>7.9</v>
      </c>
      <c r="J83" s="30">
        <v>39.1</v>
      </c>
      <c r="K83" s="32" t="s">
        <v>42</v>
      </c>
      <c r="L83" s="33">
        <v>1.37</v>
      </c>
    </row>
    <row r="84" spans="1:12" ht="15">
      <c r="A84" s="25"/>
      <c r="B84" s="26"/>
      <c r="C84" s="27"/>
      <c r="D84" s="34" t="s">
        <v>33</v>
      </c>
      <c r="E84" s="20" t="s">
        <v>74</v>
      </c>
      <c r="F84" s="21">
        <v>220</v>
      </c>
      <c r="G84" s="21">
        <v>3.8</v>
      </c>
      <c r="H84" s="21">
        <v>3.7</v>
      </c>
      <c r="I84" s="21">
        <v>24.5</v>
      </c>
      <c r="J84" s="21">
        <v>146.80000000000001</v>
      </c>
      <c r="K84" s="23" t="s">
        <v>75</v>
      </c>
      <c r="L84" s="24">
        <v>24.44</v>
      </c>
    </row>
    <row r="85" spans="1:12" ht="15">
      <c r="A85" s="25"/>
      <c r="B85" s="26"/>
      <c r="C85" s="27"/>
      <c r="D85" s="34" t="s">
        <v>36</v>
      </c>
      <c r="E85" s="35" t="s">
        <v>37</v>
      </c>
      <c r="F85" s="36">
        <v>30</v>
      </c>
      <c r="G85" s="36">
        <v>2.2999999999999998</v>
      </c>
      <c r="H85" s="36">
        <v>0.2</v>
      </c>
      <c r="I85" s="36">
        <v>14.8</v>
      </c>
      <c r="J85" s="36">
        <v>70.3</v>
      </c>
      <c r="K85" s="38" t="s">
        <v>38</v>
      </c>
      <c r="L85" s="39">
        <v>2.02</v>
      </c>
    </row>
    <row r="86" spans="1:12" ht="15">
      <c r="A86" s="25"/>
      <c r="B86" s="26"/>
      <c r="C86" s="27"/>
      <c r="D86" s="34" t="s">
        <v>39</v>
      </c>
      <c r="E86" s="40"/>
      <c r="F86" s="41"/>
      <c r="G86" s="41"/>
      <c r="H86" s="41"/>
      <c r="I86" s="41"/>
      <c r="J86" s="41"/>
      <c r="K86" s="42"/>
      <c r="L86" s="41"/>
    </row>
    <row r="87" spans="1:12" ht="15">
      <c r="A87" s="25"/>
      <c r="B87" s="26"/>
      <c r="C87" s="27"/>
      <c r="D87" s="23"/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5"/>
      <c r="B88" s="26"/>
      <c r="C88" s="27"/>
      <c r="D88" s="23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43"/>
      <c r="B89" s="44"/>
      <c r="C89" s="45"/>
      <c r="D89" s="46" t="s">
        <v>46</v>
      </c>
      <c r="E89" s="47"/>
      <c r="F89" s="48">
        <f>SUM(F82:F88)</f>
        <v>520</v>
      </c>
      <c r="G89" s="48">
        <f>SUM(G82:G88)</f>
        <v>23.500000000000004</v>
      </c>
      <c r="H89" s="48">
        <f>SUM(H82:H88)</f>
        <v>21.799999999999997</v>
      </c>
      <c r="I89" s="48">
        <f>SUM(I82:I88)</f>
        <v>55.2</v>
      </c>
      <c r="J89" s="48">
        <f t="shared" ref="J89:L89" si="12">SUM(J82:J88)</f>
        <v>512.1</v>
      </c>
      <c r="K89" s="49"/>
      <c r="L89" s="48">
        <f t="shared" si="12"/>
        <v>88.69</v>
      </c>
    </row>
    <row r="90" spans="1:12" ht="15">
      <c r="A90" s="50">
        <f>A82</f>
        <v>1</v>
      </c>
      <c r="B90" s="51">
        <f>B82</f>
        <v>5</v>
      </c>
      <c r="C90" s="52" t="s">
        <v>47</v>
      </c>
      <c r="D90" s="34" t="s">
        <v>48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5"/>
      <c r="B91" s="26"/>
      <c r="C91" s="27"/>
      <c r="D91" s="34" t="s">
        <v>49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5"/>
      <c r="B92" s="26"/>
      <c r="C92" s="27"/>
      <c r="D92" s="34" t="s">
        <v>50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5"/>
      <c r="B93" s="26"/>
      <c r="C93" s="27"/>
      <c r="D93" s="34" t="s">
        <v>51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5"/>
      <c r="B94" s="26"/>
      <c r="C94" s="27"/>
      <c r="D94" s="34" t="s">
        <v>52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5"/>
      <c r="B95" s="26"/>
      <c r="C95" s="27"/>
      <c r="D95" s="34" t="s">
        <v>53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5"/>
      <c r="B96" s="26"/>
      <c r="C96" s="27"/>
      <c r="D96" s="34" t="s">
        <v>40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5"/>
      <c r="B97" s="26"/>
      <c r="C97" s="27"/>
      <c r="D97" s="23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5"/>
      <c r="B98" s="26"/>
      <c r="C98" s="27"/>
      <c r="D98" s="23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43"/>
      <c r="B99" s="44"/>
      <c r="C99" s="45"/>
      <c r="D99" s="46" t="s">
        <v>46</v>
      </c>
      <c r="E99" s="47"/>
      <c r="F99" s="48">
        <f>SUM(F90:F98)</f>
        <v>0</v>
      </c>
      <c r="G99" s="48">
        <f>SUM(G90:G98)</f>
        <v>0</v>
      </c>
      <c r="H99" s="48">
        <f>SUM(H90:H98)</f>
        <v>0</v>
      </c>
      <c r="I99" s="48">
        <f>SUM(I90:I98)</f>
        <v>0</v>
      </c>
      <c r="J99" s="48">
        <f t="shared" ref="J99:L99" si="13">SUM(J90:J98)</f>
        <v>0</v>
      </c>
      <c r="K99" s="49"/>
      <c r="L99" s="48">
        <f t="shared" si="13"/>
        <v>0</v>
      </c>
    </row>
    <row r="100" spans="1:12" ht="15.75" customHeight="1">
      <c r="A100" s="53">
        <f>A82</f>
        <v>1</v>
      </c>
      <c r="B100" s="54">
        <f>B82</f>
        <v>5</v>
      </c>
      <c r="C100" s="63" t="s">
        <v>54</v>
      </c>
      <c r="D100" s="64"/>
      <c r="E100" s="55"/>
      <c r="F100" s="56">
        <f>F89+F99</f>
        <v>520</v>
      </c>
      <c r="G100" s="56">
        <f>G89+G99</f>
        <v>23.500000000000004</v>
      </c>
      <c r="H100" s="56">
        <f>H89+H99</f>
        <v>21.799999999999997</v>
      </c>
      <c r="I100" s="56">
        <f>I89+I99</f>
        <v>55.2</v>
      </c>
      <c r="J100" s="56">
        <f t="shared" ref="J100:L100" si="14">J89+J99</f>
        <v>512.1</v>
      </c>
      <c r="K100" s="56"/>
      <c r="L100" s="56">
        <f t="shared" si="14"/>
        <v>88.69</v>
      </c>
    </row>
    <row r="101" spans="1:12" ht="15">
      <c r="A101" s="16">
        <v>2</v>
      </c>
      <c r="B101" s="17">
        <v>1</v>
      </c>
      <c r="C101" s="18" t="s">
        <v>26</v>
      </c>
      <c r="D101" s="19" t="s">
        <v>27</v>
      </c>
      <c r="E101" s="20" t="s">
        <v>28</v>
      </c>
      <c r="F101" s="21">
        <v>220</v>
      </c>
      <c r="G101" s="21">
        <v>5.8</v>
      </c>
      <c r="H101" s="21">
        <v>6</v>
      </c>
      <c r="I101" s="22">
        <v>31.5</v>
      </c>
      <c r="J101" s="21">
        <v>203</v>
      </c>
      <c r="K101" s="23" t="s">
        <v>29</v>
      </c>
      <c r="L101" s="24">
        <v>21.34</v>
      </c>
    </row>
    <row r="102" spans="1:12" ht="15">
      <c r="A102" s="25"/>
      <c r="B102" s="26"/>
      <c r="C102" s="27"/>
      <c r="D102" s="28" t="s">
        <v>30</v>
      </c>
      <c r="E102" s="29" t="s">
        <v>31</v>
      </c>
      <c r="F102" s="30">
        <v>60</v>
      </c>
      <c r="G102" s="30">
        <v>14</v>
      </c>
      <c r="H102" s="30">
        <v>18</v>
      </c>
      <c r="I102" s="31">
        <v>0</v>
      </c>
      <c r="J102" s="30">
        <v>215</v>
      </c>
      <c r="K102" s="32" t="s">
        <v>32</v>
      </c>
      <c r="L102" s="33">
        <v>46.55</v>
      </c>
    </row>
    <row r="103" spans="1:12" ht="15">
      <c r="A103" s="25"/>
      <c r="B103" s="26"/>
      <c r="C103" s="27"/>
      <c r="D103" s="34" t="s">
        <v>33</v>
      </c>
      <c r="E103" s="20" t="s">
        <v>64</v>
      </c>
      <c r="F103" s="21">
        <v>200</v>
      </c>
      <c r="G103" s="21">
        <v>3.9</v>
      </c>
      <c r="H103" s="21">
        <v>2.9</v>
      </c>
      <c r="I103" s="22">
        <v>11.2</v>
      </c>
      <c r="J103" s="21">
        <v>86</v>
      </c>
      <c r="K103" s="23" t="s">
        <v>65</v>
      </c>
      <c r="L103" s="24">
        <v>17.41</v>
      </c>
    </row>
    <row r="104" spans="1:12" ht="15">
      <c r="A104" s="25"/>
      <c r="B104" s="26"/>
      <c r="C104" s="27"/>
      <c r="D104" s="34" t="s">
        <v>36</v>
      </c>
      <c r="E104" s="35" t="s">
        <v>37</v>
      </c>
      <c r="F104" s="36">
        <v>30</v>
      </c>
      <c r="G104" s="36">
        <v>2.2999999999999998</v>
      </c>
      <c r="H104" s="36">
        <v>0.2</v>
      </c>
      <c r="I104" s="37">
        <v>14.8</v>
      </c>
      <c r="J104" s="36">
        <v>70.3</v>
      </c>
      <c r="K104" s="38" t="s">
        <v>38</v>
      </c>
      <c r="L104" s="39">
        <v>2.02</v>
      </c>
    </row>
    <row r="105" spans="1:12" ht="15">
      <c r="A105" s="25"/>
      <c r="B105" s="26"/>
      <c r="C105" s="27"/>
      <c r="D105" s="34" t="s">
        <v>39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>
      <c r="A106" s="25"/>
      <c r="B106" s="26"/>
      <c r="C106" s="27"/>
      <c r="D106" s="28" t="s">
        <v>40</v>
      </c>
      <c r="E106" s="29" t="s">
        <v>41</v>
      </c>
      <c r="F106" s="30">
        <v>20</v>
      </c>
      <c r="G106" s="30">
        <v>1.3</v>
      </c>
      <c r="H106" s="30">
        <v>0.2</v>
      </c>
      <c r="I106" s="31">
        <v>7.9</v>
      </c>
      <c r="J106" s="30">
        <v>39.1</v>
      </c>
      <c r="K106" s="32" t="s">
        <v>42</v>
      </c>
      <c r="L106" s="33">
        <v>1.37</v>
      </c>
    </row>
    <row r="107" spans="1:12" ht="15">
      <c r="A107" s="25"/>
      <c r="B107" s="26"/>
      <c r="C107" s="27"/>
      <c r="D107" s="23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43"/>
      <c r="B108" s="44"/>
      <c r="C108" s="45"/>
      <c r="D108" s="46" t="s">
        <v>46</v>
      </c>
      <c r="E108" s="47"/>
      <c r="F108" s="48">
        <f>SUM(F101:F107)</f>
        <v>530</v>
      </c>
      <c r="G108" s="48">
        <f t="shared" ref="G108:J108" si="15">SUM(G101:G107)</f>
        <v>27.3</v>
      </c>
      <c r="H108" s="48">
        <f t="shared" si="15"/>
        <v>27.299999999999997</v>
      </c>
      <c r="I108" s="48">
        <f t="shared" si="15"/>
        <v>65.400000000000006</v>
      </c>
      <c r="J108" s="48">
        <f t="shared" si="15"/>
        <v>613.4</v>
      </c>
      <c r="K108" s="49"/>
      <c r="L108" s="48">
        <f>SUM(L101:L107)</f>
        <v>88.69</v>
      </c>
    </row>
    <row r="109" spans="1:12" ht="15">
      <c r="A109" s="50">
        <f>A101</f>
        <v>2</v>
      </c>
      <c r="B109" s="51">
        <f>B101</f>
        <v>1</v>
      </c>
      <c r="C109" s="52" t="s">
        <v>47</v>
      </c>
      <c r="D109" s="34" t="s">
        <v>48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5"/>
      <c r="B110" s="26"/>
      <c r="C110" s="27"/>
      <c r="D110" s="34" t="s">
        <v>49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5"/>
      <c r="B111" s="26"/>
      <c r="C111" s="27"/>
      <c r="D111" s="34" t="s">
        <v>50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5"/>
      <c r="B112" s="26"/>
      <c r="C112" s="27"/>
      <c r="D112" s="34" t="s">
        <v>51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5"/>
      <c r="B113" s="26"/>
      <c r="C113" s="27"/>
      <c r="D113" s="34" t="s">
        <v>52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5"/>
      <c r="B114" s="26"/>
      <c r="C114" s="27"/>
      <c r="D114" s="34" t="s">
        <v>53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5"/>
      <c r="B115" s="26"/>
      <c r="C115" s="27"/>
      <c r="D115" s="34" t="s">
        <v>40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5"/>
      <c r="B116" s="26"/>
      <c r="C116" s="27"/>
      <c r="D116" s="23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5"/>
      <c r="B117" s="26"/>
      <c r="C117" s="27"/>
      <c r="D117" s="23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43"/>
      <c r="B118" s="44"/>
      <c r="C118" s="45"/>
      <c r="D118" s="46" t="s">
        <v>46</v>
      </c>
      <c r="E118" s="47"/>
      <c r="F118" s="48">
        <f>SUM(F109:F117)</f>
        <v>0</v>
      </c>
      <c r="G118" s="48">
        <f t="shared" ref="G118:J118" si="16">SUM(G109:G117)</f>
        <v>0</v>
      </c>
      <c r="H118" s="48">
        <f t="shared" si="16"/>
        <v>0</v>
      </c>
      <c r="I118" s="48">
        <f t="shared" si="16"/>
        <v>0</v>
      </c>
      <c r="J118" s="48">
        <f t="shared" si="16"/>
        <v>0</v>
      </c>
      <c r="K118" s="49"/>
      <c r="L118" s="48">
        <f>SUM(L109:L117)</f>
        <v>0</v>
      </c>
    </row>
    <row r="119" spans="1:12" ht="15">
      <c r="A119" s="53">
        <f>A101</f>
        <v>2</v>
      </c>
      <c r="B119" s="54">
        <f>B101</f>
        <v>1</v>
      </c>
      <c r="C119" s="63" t="s">
        <v>54</v>
      </c>
      <c r="D119" s="64"/>
      <c r="E119" s="55"/>
      <c r="F119" s="56">
        <f>F108+F118</f>
        <v>530</v>
      </c>
      <c r="G119" s="56">
        <f>G108+G118</f>
        <v>27.3</v>
      </c>
      <c r="H119" s="56">
        <f>H108+H118</f>
        <v>27.299999999999997</v>
      </c>
      <c r="I119" s="56">
        <f>I108+I118</f>
        <v>65.400000000000006</v>
      </c>
      <c r="J119" s="56">
        <f t="shared" ref="J119:L119" si="17">J108+J118</f>
        <v>613.4</v>
      </c>
      <c r="K119" s="56"/>
      <c r="L119" s="56">
        <f t="shared" si="17"/>
        <v>88.69</v>
      </c>
    </row>
    <row r="120" spans="1:12" ht="15">
      <c r="A120" s="57">
        <v>2</v>
      </c>
      <c r="B120" s="26">
        <v>2</v>
      </c>
      <c r="C120" s="18" t="s">
        <v>26</v>
      </c>
      <c r="D120" s="19" t="s">
        <v>27</v>
      </c>
      <c r="E120" s="20" t="s">
        <v>76</v>
      </c>
      <c r="F120" s="21">
        <v>150</v>
      </c>
      <c r="G120" s="21">
        <v>14.5</v>
      </c>
      <c r="H120" s="21">
        <v>1.3</v>
      </c>
      <c r="I120" s="22">
        <v>33.799999999999997</v>
      </c>
      <c r="J120" s="21">
        <v>204.8</v>
      </c>
      <c r="K120" s="23" t="s">
        <v>77</v>
      </c>
      <c r="L120" s="24">
        <v>26.3</v>
      </c>
    </row>
    <row r="121" spans="1:12" ht="15">
      <c r="A121" s="57"/>
      <c r="B121" s="26"/>
      <c r="C121" s="27"/>
      <c r="D121" s="28" t="s">
        <v>57</v>
      </c>
      <c r="E121" s="20" t="s">
        <v>78</v>
      </c>
      <c r="F121" s="21">
        <v>100</v>
      </c>
      <c r="G121" s="21">
        <v>12.3</v>
      </c>
      <c r="H121" s="21">
        <v>10</v>
      </c>
      <c r="I121" s="22">
        <v>7.2</v>
      </c>
      <c r="J121" s="21">
        <v>167.9</v>
      </c>
      <c r="K121" s="23" t="s">
        <v>79</v>
      </c>
      <c r="L121" s="24">
        <v>50</v>
      </c>
    </row>
    <row r="122" spans="1:12" ht="15">
      <c r="A122" s="57"/>
      <c r="B122" s="26"/>
      <c r="C122" s="27"/>
      <c r="D122" s="34" t="s">
        <v>33</v>
      </c>
      <c r="E122" s="20" t="s">
        <v>80</v>
      </c>
      <c r="F122" s="21">
        <v>200</v>
      </c>
      <c r="G122" s="21">
        <v>0.6</v>
      </c>
      <c r="H122" s="21">
        <v>0.2</v>
      </c>
      <c r="I122" s="22">
        <v>15.1</v>
      </c>
      <c r="J122" s="21">
        <v>65.400000000000006</v>
      </c>
      <c r="K122" s="23" t="s">
        <v>81</v>
      </c>
      <c r="L122" s="24">
        <v>9</v>
      </c>
    </row>
    <row r="123" spans="1:12" ht="15">
      <c r="A123" s="57"/>
      <c r="B123" s="26"/>
      <c r="C123" s="27"/>
      <c r="D123" s="34" t="s">
        <v>36</v>
      </c>
      <c r="E123" s="35" t="s">
        <v>37</v>
      </c>
      <c r="F123" s="36">
        <v>30</v>
      </c>
      <c r="G123" s="36">
        <v>2.2999999999999998</v>
      </c>
      <c r="H123" s="36">
        <v>0.2</v>
      </c>
      <c r="I123" s="37">
        <v>14.8</v>
      </c>
      <c r="J123" s="36">
        <v>70.3</v>
      </c>
      <c r="K123" s="38" t="s">
        <v>38</v>
      </c>
      <c r="L123" s="39">
        <v>2.02</v>
      </c>
    </row>
    <row r="124" spans="1:12" ht="15">
      <c r="A124" s="57"/>
      <c r="B124" s="26"/>
      <c r="C124" s="27"/>
      <c r="D124" s="34" t="s">
        <v>39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57"/>
      <c r="B125" s="26"/>
      <c r="C125" s="27"/>
      <c r="D125" s="28" t="s">
        <v>40</v>
      </c>
      <c r="E125" s="29" t="s">
        <v>41</v>
      </c>
      <c r="F125" s="30">
        <v>20</v>
      </c>
      <c r="G125" s="30">
        <v>1.3</v>
      </c>
      <c r="H125" s="30">
        <v>0.2</v>
      </c>
      <c r="I125" s="31">
        <v>7.9</v>
      </c>
      <c r="J125" s="30">
        <v>39.1</v>
      </c>
      <c r="K125" s="32" t="s">
        <v>42</v>
      </c>
      <c r="L125" s="33">
        <v>1.37</v>
      </c>
    </row>
    <row r="126" spans="1:12" ht="15">
      <c r="A126" s="57"/>
      <c r="B126" s="26"/>
      <c r="C126" s="27"/>
      <c r="D126" s="23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58"/>
      <c r="B127" s="44"/>
      <c r="C127" s="45"/>
      <c r="D127" s="46" t="s">
        <v>46</v>
      </c>
      <c r="E127" s="47"/>
      <c r="F127" s="48">
        <f>SUM(F120:F126)</f>
        <v>500</v>
      </c>
      <c r="G127" s="48">
        <f t="shared" ref="G127:J127" si="18">SUM(G120:G126)</f>
        <v>31.000000000000004</v>
      </c>
      <c r="H127" s="48">
        <f t="shared" si="18"/>
        <v>11.899999999999999</v>
      </c>
      <c r="I127" s="48">
        <f t="shared" si="18"/>
        <v>78.800000000000011</v>
      </c>
      <c r="J127" s="48">
        <f t="shared" si="18"/>
        <v>547.5</v>
      </c>
      <c r="K127" s="49"/>
      <c r="L127" s="48">
        <f>SUM(L120:L126)</f>
        <v>88.69</v>
      </c>
    </row>
    <row r="128" spans="1:12" ht="15">
      <c r="A128" s="51">
        <f>A120</f>
        <v>2</v>
      </c>
      <c r="B128" s="51">
        <f>B120</f>
        <v>2</v>
      </c>
      <c r="C128" s="52" t="s">
        <v>47</v>
      </c>
      <c r="D128" s="34" t="s">
        <v>48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57"/>
      <c r="B129" s="26"/>
      <c r="C129" s="27"/>
      <c r="D129" s="34" t="s">
        <v>49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57"/>
      <c r="B130" s="26"/>
      <c r="C130" s="27"/>
      <c r="D130" s="34" t="s">
        <v>50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57"/>
      <c r="B131" s="26"/>
      <c r="C131" s="27"/>
      <c r="D131" s="34" t="s">
        <v>51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57"/>
      <c r="B132" s="26"/>
      <c r="C132" s="27"/>
      <c r="D132" s="34" t="s">
        <v>52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57"/>
      <c r="B133" s="26"/>
      <c r="C133" s="27"/>
      <c r="D133" s="34" t="s">
        <v>53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57"/>
      <c r="B134" s="26"/>
      <c r="C134" s="27"/>
      <c r="D134" s="34" t="s">
        <v>40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57"/>
      <c r="B135" s="26"/>
      <c r="C135" s="27"/>
      <c r="D135" s="23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57"/>
      <c r="B136" s="26"/>
      <c r="C136" s="27"/>
      <c r="D136" s="23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58"/>
      <c r="B137" s="44"/>
      <c r="C137" s="45"/>
      <c r="D137" s="46" t="s">
        <v>46</v>
      </c>
      <c r="E137" s="47"/>
      <c r="F137" s="48">
        <f>SUM(F128:F136)</f>
        <v>0</v>
      </c>
      <c r="G137" s="48">
        <f t="shared" ref="G137:J137" si="19">SUM(G128:G136)</f>
        <v>0</v>
      </c>
      <c r="H137" s="48">
        <f t="shared" si="19"/>
        <v>0</v>
      </c>
      <c r="I137" s="48">
        <f t="shared" si="19"/>
        <v>0</v>
      </c>
      <c r="J137" s="48">
        <f t="shared" si="19"/>
        <v>0</v>
      </c>
      <c r="K137" s="49"/>
      <c r="L137" s="48">
        <f>SUM(L128:L136)</f>
        <v>0</v>
      </c>
    </row>
    <row r="138" spans="1:12" ht="15">
      <c r="A138" s="59">
        <f>A120</f>
        <v>2</v>
      </c>
      <c r="B138" s="59">
        <f>B120</f>
        <v>2</v>
      </c>
      <c r="C138" s="63" t="s">
        <v>54</v>
      </c>
      <c r="D138" s="64"/>
      <c r="E138" s="55"/>
      <c r="F138" s="56">
        <f>F127+F137</f>
        <v>500</v>
      </c>
      <c r="G138" s="56">
        <f>G127+G137</f>
        <v>31.000000000000004</v>
      </c>
      <c r="H138" s="56">
        <f>H127+H137</f>
        <v>11.899999999999999</v>
      </c>
      <c r="I138" s="56">
        <f>I127+I137</f>
        <v>78.800000000000011</v>
      </c>
      <c r="J138" s="56">
        <f t="shared" ref="J138:L138" si="20">J127+J137</f>
        <v>547.5</v>
      </c>
      <c r="K138" s="56"/>
      <c r="L138" s="56">
        <f t="shared" si="20"/>
        <v>88.69</v>
      </c>
    </row>
    <row r="139" spans="1:12" ht="15">
      <c r="A139" s="16">
        <v>2</v>
      </c>
      <c r="B139" s="17">
        <v>3</v>
      </c>
      <c r="C139" s="18" t="s">
        <v>26</v>
      </c>
      <c r="D139" s="19" t="s">
        <v>27</v>
      </c>
      <c r="E139" s="20" t="s">
        <v>82</v>
      </c>
      <c r="F139" s="21">
        <v>240</v>
      </c>
      <c r="G139" s="21">
        <v>9.8000000000000007</v>
      </c>
      <c r="H139" s="21">
        <v>11.1</v>
      </c>
      <c r="I139" s="22">
        <v>46.4</v>
      </c>
      <c r="J139" s="21">
        <v>324.3</v>
      </c>
      <c r="K139" s="23" t="s">
        <v>83</v>
      </c>
      <c r="L139" s="24">
        <v>36.08</v>
      </c>
    </row>
    <row r="140" spans="1:12" ht="15">
      <c r="A140" s="25"/>
      <c r="B140" s="26"/>
      <c r="C140" s="27"/>
      <c r="D140" s="28" t="s">
        <v>84</v>
      </c>
      <c r="E140" s="29" t="s">
        <v>85</v>
      </c>
      <c r="F140" s="30">
        <v>10</v>
      </c>
      <c r="G140" s="30">
        <v>0.1</v>
      </c>
      <c r="H140" s="30">
        <v>7.3</v>
      </c>
      <c r="I140" s="31">
        <v>0.1</v>
      </c>
      <c r="J140" s="30">
        <v>66.099999999999994</v>
      </c>
      <c r="K140" s="32" t="s">
        <v>86</v>
      </c>
      <c r="L140" s="33">
        <v>14</v>
      </c>
    </row>
    <row r="141" spans="1:12" ht="15">
      <c r="A141" s="25"/>
      <c r="B141" s="26"/>
      <c r="C141" s="27"/>
      <c r="D141" s="34" t="s">
        <v>33</v>
      </c>
      <c r="E141" s="20" t="s">
        <v>34</v>
      </c>
      <c r="F141" s="21">
        <v>200</v>
      </c>
      <c r="G141" s="21">
        <v>1.6</v>
      </c>
      <c r="H141" s="21">
        <v>1.1000000000000001</v>
      </c>
      <c r="I141" s="22">
        <v>8.6</v>
      </c>
      <c r="J141" s="21">
        <v>50.9</v>
      </c>
      <c r="K141" s="23" t="s">
        <v>35</v>
      </c>
      <c r="L141" s="24">
        <v>7.55</v>
      </c>
    </row>
    <row r="142" spans="1:12" ht="15.75" customHeight="1" thickBot="1">
      <c r="A142" s="25"/>
      <c r="B142" s="26"/>
      <c r="C142" s="27"/>
      <c r="D142" s="34" t="s">
        <v>36</v>
      </c>
      <c r="E142" s="35" t="s">
        <v>37</v>
      </c>
      <c r="F142" s="36">
        <v>30</v>
      </c>
      <c r="G142" s="36">
        <v>2.2999999999999998</v>
      </c>
      <c r="H142" s="36">
        <v>0.2</v>
      </c>
      <c r="I142" s="37">
        <v>14.8</v>
      </c>
      <c r="J142" s="36">
        <v>70.3</v>
      </c>
      <c r="K142" s="38" t="s">
        <v>38</v>
      </c>
      <c r="L142" s="39">
        <v>2.02</v>
      </c>
    </row>
    <row r="143" spans="1:12" ht="15.75" thickBot="1">
      <c r="A143" s="25"/>
      <c r="B143" s="26"/>
      <c r="C143" s="27"/>
      <c r="D143" s="34" t="s">
        <v>39</v>
      </c>
      <c r="E143" s="29" t="s">
        <v>66</v>
      </c>
      <c r="F143" s="30">
        <v>100</v>
      </c>
      <c r="G143" s="30">
        <v>0.8</v>
      </c>
      <c r="H143" s="30">
        <v>0.2</v>
      </c>
      <c r="I143" s="31">
        <v>7.5</v>
      </c>
      <c r="J143" s="30">
        <v>35</v>
      </c>
      <c r="K143" s="32" t="s">
        <v>67</v>
      </c>
      <c r="L143" s="33">
        <v>27.67</v>
      </c>
    </row>
    <row r="144" spans="1:12" ht="15">
      <c r="A144" s="25"/>
      <c r="B144" s="26"/>
      <c r="C144" s="27"/>
      <c r="D144" s="28" t="s">
        <v>40</v>
      </c>
      <c r="E144" s="29" t="s">
        <v>41</v>
      </c>
      <c r="F144" s="30">
        <v>20</v>
      </c>
      <c r="G144" s="30">
        <v>1.3</v>
      </c>
      <c r="H144" s="30">
        <v>0.2</v>
      </c>
      <c r="I144" s="31">
        <v>7.9</v>
      </c>
      <c r="J144" s="30">
        <v>39.1</v>
      </c>
      <c r="K144" s="32" t="s">
        <v>42</v>
      </c>
      <c r="L144" s="33">
        <v>1.37</v>
      </c>
    </row>
    <row r="145" spans="1:12" ht="15">
      <c r="A145" s="25"/>
      <c r="B145" s="26"/>
      <c r="C145" s="27"/>
      <c r="D145" s="23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43"/>
      <c r="B146" s="44"/>
      <c r="C146" s="45"/>
      <c r="D146" s="46" t="s">
        <v>46</v>
      </c>
      <c r="E146" s="47"/>
      <c r="F146" s="48">
        <f>SUM(F139:F145)</f>
        <v>600</v>
      </c>
      <c r="G146" s="48">
        <f t="shared" ref="G146:J146" si="21">SUM(G139:G145)</f>
        <v>15.900000000000002</v>
      </c>
      <c r="H146" s="48">
        <f t="shared" si="21"/>
        <v>20.099999999999998</v>
      </c>
      <c r="I146" s="48">
        <f t="shared" si="21"/>
        <v>85.300000000000011</v>
      </c>
      <c r="J146" s="48">
        <f t="shared" si="21"/>
        <v>585.69999999999993</v>
      </c>
      <c r="K146" s="49"/>
      <c r="L146" s="48">
        <f>SUM(L139:L145)</f>
        <v>88.69</v>
      </c>
    </row>
    <row r="147" spans="1:12" ht="15">
      <c r="A147" s="50">
        <f>A139</f>
        <v>2</v>
      </c>
      <c r="B147" s="51">
        <f>B139</f>
        <v>3</v>
      </c>
      <c r="C147" s="52" t="s">
        <v>47</v>
      </c>
      <c r="D147" s="34" t="s">
        <v>48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5"/>
      <c r="B148" s="26"/>
      <c r="C148" s="27"/>
      <c r="D148" s="34" t="s">
        <v>49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5"/>
      <c r="B149" s="26"/>
      <c r="C149" s="27"/>
      <c r="D149" s="34" t="s">
        <v>50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5"/>
      <c r="B150" s="26"/>
      <c r="C150" s="27"/>
      <c r="D150" s="34" t="s">
        <v>51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5"/>
      <c r="B151" s="26"/>
      <c r="C151" s="27"/>
      <c r="D151" s="34" t="s">
        <v>52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5"/>
      <c r="B152" s="26"/>
      <c r="C152" s="27"/>
      <c r="D152" s="34" t="s">
        <v>53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5"/>
      <c r="B153" s="26"/>
      <c r="C153" s="27"/>
      <c r="D153" s="34" t="s">
        <v>40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5"/>
      <c r="B154" s="26"/>
      <c r="C154" s="27"/>
      <c r="D154" s="23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5"/>
      <c r="B155" s="26"/>
      <c r="C155" s="27"/>
      <c r="D155" s="23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43"/>
      <c r="B156" s="44"/>
      <c r="C156" s="45"/>
      <c r="D156" s="46" t="s">
        <v>46</v>
      </c>
      <c r="E156" s="47"/>
      <c r="F156" s="48">
        <f>SUM(F147:F155)</f>
        <v>0</v>
      </c>
      <c r="G156" s="48">
        <f t="shared" ref="G156:J156" si="22">SUM(G147:G155)</f>
        <v>0</v>
      </c>
      <c r="H156" s="48">
        <f t="shared" si="22"/>
        <v>0</v>
      </c>
      <c r="I156" s="48">
        <f t="shared" si="22"/>
        <v>0</v>
      </c>
      <c r="J156" s="48">
        <f t="shared" si="22"/>
        <v>0</v>
      </c>
      <c r="K156" s="49"/>
      <c r="L156" s="48">
        <f>SUM(L147:L155)</f>
        <v>0</v>
      </c>
    </row>
    <row r="157" spans="1:12" ht="15">
      <c r="A157" s="53">
        <f>A139</f>
        <v>2</v>
      </c>
      <c r="B157" s="54">
        <f>B139</f>
        <v>3</v>
      </c>
      <c r="C157" s="63" t="s">
        <v>54</v>
      </c>
      <c r="D157" s="64"/>
      <c r="E157" s="55"/>
      <c r="F157" s="56">
        <f>F146+F156</f>
        <v>600</v>
      </c>
      <c r="G157" s="56">
        <f>G146+G156</f>
        <v>15.900000000000002</v>
      </c>
      <c r="H157" s="56">
        <f>H146+H156</f>
        <v>20.099999999999998</v>
      </c>
      <c r="I157" s="56">
        <f>I146+I156</f>
        <v>85.300000000000011</v>
      </c>
      <c r="J157" s="56">
        <f t="shared" ref="J157:L157" si="23">J146+J156</f>
        <v>585.69999999999993</v>
      </c>
      <c r="K157" s="56"/>
      <c r="L157" s="56">
        <f t="shared" si="23"/>
        <v>88.69</v>
      </c>
    </row>
    <row r="158" spans="1:12" ht="15">
      <c r="A158" s="16">
        <v>2</v>
      </c>
      <c r="B158" s="17">
        <v>4</v>
      </c>
      <c r="C158" s="18" t="s">
        <v>26</v>
      </c>
      <c r="D158" s="19" t="s">
        <v>27</v>
      </c>
      <c r="E158" s="20" t="s">
        <v>87</v>
      </c>
      <c r="F158" s="21">
        <v>150</v>
      </c>
      <c r="G158" s="21">
        <v>5.3</v>
      </c>
      <c r="H158" s="21">
        <v>4.9000000000000004</v>
      </c>
      <c r="I158" s="22">
        <v>32.799999999999997</v>
      </c>
      <c r="J158" s="21">
        <v>196.8</v>
      </c>
      <c r="K158" s="23" t="s">
        <v>88</v>
      </c>
      <c r="L158" s="24">
        <v>13.1</v>
      </c>
    </row>
    <row r="159" spans="1:12" ht="15">
      <c r="A159" s="25"/>
      <c r="B159" s="26"/>
      <c r="C159" s="27"/>
      <c r="D159" s="28" t="s">
        <v>57</v>
      </c>
      <c r="E159" s="29" t="s">
        <v>89</v>
      </c>
      <c r="F159" s="30">
        <v>100</v>
      </c>
      <c r="G159" s="30">
        <v>18.2</v>
      </c>
      <c r="H159" s="30">
        <v>17.399999999999999</v>
      </c>
      <c r="I159" s="31">
        <v>16.399999999999999</v>
      </c>
      <c r="J159" s="30">
        <v>295.2</v>
      </c>
      <c r="K159" s="32" t="s">
        <v>90</v>
      </c>
      <c r="L159" s="33">
        <v>68.069999999999993</v>
      </c>
    </row>
    <row r="160" spans="1:12" ht="15">
      <c r="A160" s="25"/>
      <c r="B160" s="26"/>
      <c r="C160" s="27"/>
      <c r="D160" s="34" t="s">
        <v>33</v>
      </c>
      <c r="E160" s="20" t="s">
        <v>70</v>
      </c>
      <c r="F160" s="21">
        <v>200</v>
      </c>
      <c r="G160" s="21">
        <v>0.2</v>
      </c>
      <c r="H160" s="21">
        <v>0.1</v>
      </c>
      <c r="I160" s="22">
        <v>6.6</v>
      </c>
      <c r="J160" s="21">
        <v>27.9</v>
      </c>
      <c r="K160" s="23" t="s">
        <v>91</v>
      </c>
      <c r="L160" s="24">
        <v>4.13</v>
      </c>
    </row>
    <row r="161" spans="1:12" ht="15">
      <c r="A161" s="25"/>
      <c r="B161" s="26"/>
      <c r="C161" s="27"/>
      <c r="D161" s="34" t="s">
        <v>36</v>
      </c>
      <c r="E161" s="35" t="s">
        <v>37</v>
      </c>
      <c r="F161" s="36">
        <v>30</v>
      </c>
      <c r="G161" s="36">
        <v>2.2999999999999998</v>
      </c>
      <c r="H161" s="36">
        <v>0.2</v>
      </c>
      <c r="I161" s="37">
        <v>14.8</v>
      </c>
      <c r="J161" s="36">
        <v>70.3</v>
      </c>
      <c r="K161" s="38" t="s">
        <v>38</v>
      </c>
      <c r="L161" s="39">
        <v>2.02</v>
      </c>
    </row>
    <row r="162" spans="1:12" ht="15">
      <c r="A162" s="25"/>
      <c r="B162" s="26"/>
      <c r="C162" s="27"/>
      <c r="D162" s="34" t="s">
        <v>39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5"/>
      <c r="B163" s="26"/>
      <c r="C163" s="27"/>
      <c r="D163" s="28" t="s">
        <v>40</v>
      </c>
      <c r="E163" s="29" t="s">
        <v>41</v>
      </c>
      <c r="F163" s="30">
        <v>20</v>
      </c>
      <c r="G163" s="30">
        <v>1.3</v>
      </c>
      <c r="H163" s="30">
        <v>0.2</v>
      </c>
      <c r="I163" s="31">
        <v>7.9</v>
      </c>
      <c r="J163" s="30">
        <v>39.1</v>
      </c>
      <c r="K163" s="32" t="s">
        <v>42</v>
      </c>
      <c r="L163" s="33">
        <v>1.37</v>
      </c>
    </row>
    <row r="164" spans="1:12" ht="15">
      <c r="A164" s="25"/>
      <c r="B164" s="26"/>
      <c r="C164" s="27"/>
      <c r="D164" s="23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43"/>
      <c r="B165" s="44"/>
      <c r="C165" s="45"/>
      <c r="D165" s="46" t="s">
        <v>46</v>
      </c>
      <c r="E165" s="47"/>
      <c r="F165" s="48">
        <f>SUM(F158:F164)</f>
        <v>500</v>
      </c>
      <c r="G165" s="48">
        <f t="shared" ref="G165:J165" si="24">SUM(G158:G164)</f>
        <v>27.3</v>
      </c>
      <c r="H165" s="48">
        <f t="shared" si="24"/>
        <v>22.799999999999997</v>
      </c>
      <c r="I165" s="48">
        <f t="shared" si="24"/>
        <v>78.5</v>
      </c>
      <c r="J165" s="48">
        <f t="shared" si="24"/>
        <v>629.29999999999995</v>
      </c>
      <c r="K165" s="49"/>
      <c r="L165" s="48">
        <f>SUM(L158:L164)</f>
        <v>88.689999999999984</v>
      </c>
    </row>
    <row r="166" spans="1:12" ht="15">
      <c r="A166" s="50">
        <f>A158</f>
        <v>2</v>
      </c>
      <c r="B166" s="51">
        <f>B158</f>
        <v>4</v>
      </c>
      <c r="C166" s="52" t="s">
        <v>47</v>
      </c>
      <c r="D166" s="34" t="s">
        <v>48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5"/>
      <c r="B167" s="26"/>
      <c r="C167" s="27"/>
      <c r="D167" s="34" t="s">
        <v>49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5"/>
      <c r="B168" s="26"/>
      <c r="C168" s="27"/>
      <c r="D168" s="34" t="s">
        <v>50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5"/>
      <c r="B169" s="26"/>
      <c r="C169" s="27"/>
      <c r="D169" s="34" t="s">
        <v>51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5"/>
      <c r="B170" s="26"/>
      <c r="C170" s="27"/>
      <c r="D170" s="34" t="s">
        <v>52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5"/>
      <c r="B171" s="26"/>
      <c r="C171" s="27"/>
      <c r="D171" s="34" t="s">
        <v>53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5"/>
      <c r="B172" s="26"/>
      <c r="C172" s="27"/>
      <c r="D172" s="34" t="s">
        <v>40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5"/>
      <c r="B173" s="26"/>
      <c r="C173" s="27"/>
      <c r="D173" s="23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5"/>
      <c r="B174" s="26"/>
      <c r="C174" s="27"/>
      <c r="D174" s="23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43"/>
      <c r="B175" s="44"/>
      <c r="C175" s="45"/>
      <c r="D175" s="46" t="s">
        <v>46</v>
      </c>
      <c r="E175" s="47"/>
      <c r="F175" s="48">
        <f>SUM(F166:F174)</f>
        <v>0</v>
      </c>
      <c r="G175" s="48">
        <f t="shared" ref="G175:J175" si="25">SUM(G166:G174)</f>
        <v>0</v>
      </c>
      <c r="H175" s="48">
        <f t="shared" si="25"/>
        <v>0</v>
      </c>
      <c r="I175" s="48">
        <f t="shared" si="25"/>
        <v>0</v>
      </c>
      <c r="J175" s="48">
        <f t="shared" si="25"/>
        <v>0</v>
      </c>
      <c r="K175" s="49"/>
      <c r="L175" s="48">
        <f>SUM(L166:L174)</f>
        <v>0</v>
      </c>
    </row>
    <row r="176" spans="1:12" ht="15">
      <c r="A176" s="53">
        <f>A158</f>
        <v>2</v>
      </c>
      <c r="B176" s="54">
        <f>B158</f>
        <v>4</v>
      </c>
      <c r="C176" s="63" t="s">
        <v>54</v>
      </c>
      <c r="D176" s="64"/>
      <c r="E176" s="55"/>
      <c r="F176" s="56">
        <f>F165+F175</f>
        <v>500</v>
      </c>
      <c r="G176" s="56">
        <f>G165+G175</f>
        <v>27.3</v>
      </c>
      <c r="H176" s="56">
        <f>H165+H175</f>
        <v>22.799999999999997</v>
      </c>
      <c r="I176" s="56">
        <f>I165+I175</f>
        <v>78.5</v>
      </c>
      <c r="J176" s="56">
        <f t="shared" ref="J176:L176" si="26">J165+J175</f>
        <v>629.29999999999995</v>
      </c>
      <c r="K176" s="56"/>
      <c r="L176" s="56">
        <f t="shared" si="26"/>
        <v>88.689999999999984</v>
      </c>
    </row>
    <row r="177" spans="1:12" ht="15">
      <c r="A177" s="16">
        <v>2</v>
      </c>
      <c r="B177" s="17">
        <v>5</v>
      </c>
      <c r="C177" s="18" t="s">
        <v>26</v>
      </c>
      <c r="D177" s="19" t="s">
        <v>27</v>
      </c>
      <c r="E177" s="20" t="s">
        <v>92</v>
      </c>
      <c r="F177" s="21">
        <v>230</v>
      </c>
      <c r="G177" s="21">
        <v>23.9</v>
      </c>
      <c r="H177" s="21">
        <v>14</v>
      </c>
      <c r="I177" s="22">
        <v>40.200000000000003</v>
      </c>
      <c r="J177" s="21">
        <v>382.7</v>
      </c>
      <c r="K177" s="23" t="s">
        <v>93</v>
      </c>
      <c r="L177" s="24">
        <v>78.55</v>
      </c>
    </row>
    <row r="178" spans="1:12" ht="15">
      <c r="A178" s="25"/>
      <c r="B178" s="26"/>
      <c r="C178" s="27"/>
      <c r="D178" s="28" t="s">
        <v>84</v>
      </c>
      <c r="E178" s="20" t="s">
        <v>94</v>
      </c>
      <c r="F178" s="21">
        <v>20</v>
      </c>
      <c r="G178" s="21">
        <v>0.5</v>
      </c>
      <c r="H178" s="21">
        <v>0.2</v>
      </c>
      <c r="I178" s="22">
        <v>0.8</v>
      </c>
      <c r="J178" s="21">
        <v>23.3</v>
      </c>
      <c r="K178" s="23" t="s">
        <v>95</v>
      </c>
      <c r="L178" s="24">
        <v>6</v>
      </c>
    </row>
    <row r="179" spans="1:12" ht="15">
      <c r="A179" s="25"/>
      <c r="B179" s="26"/>
      <c r="C179" s="27"/>
      <c r="D179" s="34" t="s">
        <v>33</v>
      </c>
      <c r="E179" s="20" t="s">
        <v>96</v>
      </c>
      <c r="F179" s="21">
        <v>200</v>
      </c>
      <c r="G179" s="21">
        <v>0.2</v>
      </c>
      <c r="H179" s="21">
        <v>0</v>
      </c>
      <c r="I179" s="22">
        <v>0.1</v>
      </c>
      <c r="J179" s="21">
        <v>1.4</v>
      </c>
      <c r="K179" s="23" t="s">
        <v>97</v>
      </c>
      <c r="L179" s="24">
        <v>0.75</v>
      </c>
    </row>
    <row r="180" spans="1:12" ht="15">
      <c r="A180" s="25"/>
      <c r="B180" s="26"/>
      <c r="C180" s="27"/>
      <c r="D180" s="34" t="s">
        <v>36</v>
      </c>
      <c r="E180" s="35" t="s">
        <v>37</v>
      </c>
      <c r="F180" s="36">
        <v>30</v>
      </c>
      <c r="G180" s="36">
        <v>2.2999999999999998</v>
      </c>
      <c r="H180" s="36">
        <v>0.2</v>
      </c>
      <c r="I180" s="37">
        <v>14.8</v>
      </c>
      <c r="J180" s="36">
        <v>70.3</v>
      </c>
      <c r="K180" s="38" t="s">
        <v>38</v>
      </c>
      <c r="L180" s="39">
        <v>2.02</v>
      </c>
    </row>
    <row r="181" spans="1:12" ht="15">
      <c r="A181" s="25"/>
      <c r="B181" s="26"/>
      <c r="C181" s="27"/>
      <c r="D181" s="34" t="s">
        <v>39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>
      <c r="A182" s="25"/>
      <c r="B182" s="26"/>
      <c r="C182" s="27"/>
      <c r="D182" s="28" t="s">
        <v>40</v>
      </c>
      <c r="E182" s="29" t="s">
        <v>41</v>
      </c>
      <c r="F182" s="30">
        <v>20</v>
      </c>
      <c r="G182" s="30">
        <v>1.3</v>
      </c>
      <c r="H182" s="30">
        <v>0.2</v>
      </c>
      <c r="I182" s="31">
        <v>7.9</v>
      </c>
      <c r="J182" s="30">
        <v>39.1</v>
      </c>
      <c r="K182" s="32" t="s">
        <v>42</v>
      </c>
      <c r="L182" s="33">
        <v>1.37</v>
      </c>
    </row>
    <row r="183" spans="1:12" ht="15">
      <c r="A183" s="25"/>
      <c r="B183" s="26"/>
      <c r="C183" s="27"/>
      <c r="D183" s="23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43"/>
      <c r="B184" s="44"/>
      <c r="C184" s="45"/>
      <c r="D184" s="46" t="s">
        <v>46</v>
      </c>
      <c r="E184" s="47"/>
      <c r="F184" s="48">
        <f>SUM(F177:F183)</f>
        <v>500</v>
      </c>
      <c r="G184" s="48">
        <f t="shared" ref="G184:J184" si="27">SUM(G177:G183)</f>
        <v>28.2</v>
      </c>
      <c r="H184" s="48">
        <f t="shared" si="27"/>
        <v>14.599999999999998</v>
      </c>
      <c r="I184" s="48">
        <f t="shared" si="27"/>
        <v>63.800000000000004</v>
      </c>
      <c r="J184" s="48">
        <f t="shared" si="27"/>
        <v>516.79999999999995</v>
      </c>
      <c r="K184" s="49"/>
      <c r="L184" s="48">
        <f>SUM(L177:L183)</f>
        <v>88.69</v>
      </c>
    </row>
    <row r="185" spans="1:12" ht="15">
      <c r="A185" s="50">
        <f>A177</f>
        <v>2</v>
      </c>
      <c r="B185" s="51">
        <f>B177</f>
        <v>5</v>
      </c>
      <c r="C185" s="52" t="s">
        <v>47</v>
      </c>
      <c r="D185" s="34" t="s">
        <v>48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5"/>
      <c r="B186" s="26"/>
      <c r="C186" s="27"/>
      <c r="D186" s="34" t="s">
        <v>49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5"/>
      <c r="B187" s="26"/>
      <c r="C187" s="27"/>
      <c r="D187" s="34" t="s">
        <v>50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5"/>
      <c r="B188" s="26"/>
      <c r="C188" s="27"/>
      <c r="D188" s="34" t="s">
        <v>51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5"/>
      <c r="B189" s="26"/>
      <c r="C189" s="27"/>
      <c r="D189" s="34" t="s">
        <v>52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5"/>
      <c r="B190" s="26"/>
      <c r="C190" s="27"/>
      <c r="D190" s="34" t="s">
        <v>53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5"/>
      <c r="B191" s="26"/>
      <c r="C191" s="27"/>
      <c r="D191" s="34" t="s">
        <v>40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5"/>
      <c r="B192" s="26"/>
      <c r="C192" s="27"/>
      <c r="D192" s="23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5"/>
      <c r="B193" s="26"/>
      <c r="C193" s="27"/>
      <c r="D193" s="23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43"/>
      <c r="B194" s="44"/>
      <c r="C194" s="45"/>
      <c r="D194" s="46" t="s">
        <v>46</v>
      </c>
      <c r="E194" s="47"/>
      <c r="F194" s="48">
        <f>SUM(F185:F193)</f>
        <v>0</v>
      </c>
      <c r="G194" s="48">
        <f t="shared" ref="G194:J194" si="28">SUM(G185:G193)</f>
        <v>0</v>
      </c>
      <c r="H194" s="48">
        <f t="shared" si="28"/>
        <v>0</v>
      </c>
      <c r="I194" s="48">
        <f t="shared" si="28"/>
        <v>0</v>
      </c>
      <c r="J194" s="48">
        <f t="shared" si="28"/>
        <v>0</v>
      </c>
      <c r="K194" s="49"/>
      <c r="L194" s="48">
        <f>SUM(L185:L193)</f>
        <v>0</v>
      </c>
    </row>
    <row r="195" spans="1:12" ht="15">
      <c r="A195" s="53">
        <f>A177</f>
        <v>2</v>
      </c>
      <c r="B195" s="54">
        <f>B177</f>
        <v>5</v>
      </c>
      <c r="C195" s="63" t="s">
        <v>54</v>
      </c>
      <c r="D195" s="64"/>
      <c r="E195" s="55"/>
      <c r="F195" s="56">
        <f>F184+F194</f>
        <v>500</v>
      </c>
      <c r="G195" s="56">
        <f>G184+G194</f>
        <v>28.2</v>
      </c>
      <c r="H195" s="56">
        <f>H184+H194</f>
        <v>14.599999999999998</v>
      </c>
      <c r="I195" s="56">
        <f>I184+I194</f>
        <v>63.800000000000004</v>
      </c>
      <c r="J195" s="56">
        <f t="shared" ref="J195:L195" si="29">J184+J194</f>
        <v>516.79999999999995</v>
      </c>
      <c r="K195" s="56"/>
      <c r="L195" s="56">
        <f t="shared" si="29"/>
        <v>88.69</v>
      </c>
    </row>
    <row r="196" spans="1:12">
      <c r="A196" s="60"/>
      <c r="B196" s="61"/>
      <c r="C196" s="65" t="s">
        <v>98</v>
      </c>
      <c r="D196" s="65"/>
      <c r="E196" s="65"/>
      <c r="F196" s="62">
        <f>(F24+F43+F62+F81+F100+F119+F138+F157+F176+F195)/(IF(F24=0,0,1)+IF(F43=0,0,1)+IF(F62=0,0,1)+IF(F81=0,0,1)+IF(F100=0,0,1)+IF(F119=0,0,1)+IF(F138=0,0,1)+IF(F157=0,0,1)+IF(F176=0,0,1)+IF(F195=0,0,1))</f>
        <v>524</v>
      </c>
      <c r="G196" s="62">
        <f t="shared" ref="G196:J196" si="30">(G24+G43+G62+G81+G100+G119+G138+G157+G176+G195)/(IF(G24=0,0,1)+IF(G43=0,0,1)+IF(G62=0,0,1)+IF(G81=0,0,1)+IF(G100=0,0,1)+IF(G119=0,0,1)+IF(G138=0,0,1)+IF(G157=0,0,1)+IF(G176=0,0,1)+IF(G195=0,0,1))</f>
        <v>28.830000000000002</v>
      </c>
      <c r="H196" s="62">
        <f t="shared" si="30"/>
        <v>18.61</v>
      </c>
      <c r="I196" s="62">
        <f t="shared" si="30"/>
        <v>69.400000000000006</v>
      </c>
      <c r="J196" s="62">
        <f t="shared" si="30"/>
        <v>562.08000000000004</v>
      </c>
      <c r="K196" s="62"/>
      <c r="L196" s="62">
        <f>(L24+L43+L62+L81+L100+L119+L138+L157+L176+L195)/(IF(L24=0,0,1)+IF(L43=0,0,1)+IF(L62=0,0,1)+IF(L81=0,0,1)+IF(L100=0,0,1)+IF(L119=0,0,1)+IF(L138=0,0,1)+IF(L157=0,0,1)+IF(L176=0,0,1)+IF(L195=0,0,1))</f>
        <v>88.689999999999984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Хлестова</cp:lastModifiedBy>
  <cp:revision>1</cp:revision>
  <dcterms:created xsi:type="dcterms:W3CDTF">2022-05-16T14:23:56Z</dcterms:created>
  <dcterms:modified xsi:type="dcterms:W3CDTF">2026-03-23T08:52:30Z</dcterms:modified>
</cp:coreProperties>
</file>