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4" i="1"/>
  <c r="A194"/>
  <c r="L193"/>
  <c r="J193"/>
  <c r="I193"/>
  <c r="H193"/>
  <c r="G193"/>
  <c r="F193"/>
  <c r="B184"/>
  <c r="A184"/>
  <c r="L183"/>
  <c r="L194" s="1"/>
  <c r="J183"/>
  <c r="J194" s="1"/>
  <c r="I183"/>
  <c r="I194" s="1"/>
  <c r="H183"/>
  <c r="H194" s="1"/>
  <c r="G183"/>
  <c r="G194" s="1"/>
  <c r="F183"/>
  <c r="F194" s="1"/>
  <c r="B175"/>
  <c r="A175"/>
  <c r="L174"/>
  <c r="J174"/>
  <c r="I174"/>
  <c r="H174"/>
  <c r="G174"/>
  <c r="F174"/>
  <c r="B165"/>
  <c r="A165"/>
  <c r="L164"/>
  <c r="L175" s="1"/>
  <c r="J164"/>
  <c r="J175" s="1"/>
  <c r="I164"/>
  <c r="I175" s="1"/>
  <c r="H164"/>
  <c r="H175" s="1"/>
  <c r="G164"/>
  <c r="G175" s="1"/>
  <c r="F164"/>
  <c r="F175" s="1"/>
  <c r="B156"/>
  <c r="A156"/>
  <c r="L155"/>
  <c r="J155"/>
  <c r="I155"/>
  <c r="H155"/>
  <c r="G155"/>
  <c r="F155"/>
  <c r="B146"/>
  <c r="A146"/>
  <c r="L145"/>
  <c r="L156" s="1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26"/>
  <c r="L137" s="1"/>
  <c r="J126"/>
  <c r="J137" s="1"/>
  <c r="I126"/>
  <c r="I137" s="1"/>
  <c r="H126"/>
  <c r="H137" s="1"/>
  <c r="G126"/>
  <c r="G137" s="1"/>
  <c r="F126"/>
  <c r="F137" s="1"/>
  <c r="B118"/>
  <c r="A118"/>
  <c r="L117"/>
  <c r="J117"/>
  <c r="I117"/>
  <c r="H117"/>
  <c r="G117"/>
  <c r="F117"/>
  <c r="A108"/>
  <c r="L107"/>
  <c r="L118" s="1"/>
  <c r="J107"/>
  <c r="J118" s="1"/>
  <c r="I107"/>
  <c r="I118" s="1"/>
  <c r="H107"/>
  <c r="H118" s="1"/>
  <c r="G107"/>
  <c r="G118" s="1"/>
  <c r="F107"/>
  <c r="F118" s="1"/>
  <c r="B99"/>
  <c r="A99"/>
  <c r="L98"/>
  <c r="J98"/>
  <c r="I98"/>
  <c r="H98"/>
  <c r="G98"/>
  <c r="F98"/>
  <c r="B89"/>
  <c r="A89"/>
  <c r="L88"/>
  <c r="L99" s="1"/>
  <c r="J88"/>
  <c r="J99" s="1"/>
  <c r="I88"/>
  <c r="I99" s="1"/>
  <c r="H88"/>
  <c r="H99" s="1"/>
  <c r="G88"/>
  <c r="G99" s="1"/>
  <c r="F88"/>
  <c r="F99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5" s="1"/>
  <c r="J13"/>
  <c r="J24" s="1"/>
  <c r="I13"/>
  <c r="I24" s="1"/>
  <c r="H13"/>
  <c r="H24" s="1"/>
  <c r="G13"/>
  <c r="G24" s="1"/>
  <c r="F13"/>
  <c r="F24" s="1"/>
  <c r="I195" l="1"/>
  <c r="G195"/>
  <c r="F195"/>
  <c r="J43"/>
  <c r="J195" s="1"/>
  <c r="H195"/>
</calcChain>
</file>

<file path=xl/sharedStrings.xml><?xml version="1.0" encoding="utf-8"?>
<sst xmlns="http://schemas.openxmlformats.org/spreadsheetml/2006/main" count="288" uniqueCount="96">
  <si>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</si>
  <si>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</si>
  <si>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</si>
  <si>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</si>
  <si>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</si>
  <si>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</si>
  <si>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</si>
  <si>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</si>
  <si>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</si>
  <si>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</si>
  <si>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</si>
  <si>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</si>
  <si>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</si>
  <si>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</si>
  <si>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</si>
  <si>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</si>
  <si>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</si>
  <si>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</si>
  <si>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</si>
  <si>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</si>
  <si>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</si>
  <si>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</si>
  <si>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</si>
  <si>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</si>
  <si>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</si>
  <si>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</si>
  <si>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</si>
  <si>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</si>
  <si>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</si>
  <si>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</si>
  <si>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</si>
  <si>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</si>
  <si>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</si>
  <si>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</si>
  <si>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</si>
  <si>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</si>
  <si>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</si>
  <si>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Маслянинская МКОУ СОШ имени П.П Лановенчика</t>
  </si>
  <si>
    <t>Директор</t>
  </si>
  <si>
    <t>Дегенгард В.А.</t>
  </si>
  <si>
    <t>яйцо</t>
  </si>
  <si>
    <t>Сыр твердых сортов в нарезке</t>
  </si>
  <si>
    <t>Каша жидкая молочная рисовая</t>
  </si>
  <si>
    <t>Чай с молоком и сахаром</t>
  </si>
  <si>
    <t>Яйцо вареное</t>
  </si>
  <si>
    <t>Хлеб пшеничный</t>
  </si>
  <si>
    <t>Хлеб украинский</t>
  </si>
  <si>
    <t>54-1з12</t>
  </si>
  <si>
    <t>54-25.1к541</t>
  </si>
  <si>
    <t>54-4гн120</t>
  </si>
  <si>
    <t>54-6о532</t>
  </si>
  <si>
    <t>пром360</t>
  </si>
  <si>
    <t>пром367</t>
  </si>
  <si>
    <t>Курица отварная</t>
  </si>
  <si>
    <t>Каша гречневая рассыпчатая</t>
  </si>
  <si>
    <t>Какао с молоком</t>
  </si>
  <si>
    <t>54-21м9990</t>
  </si>
  <si>
    <t>54-4г54</t>
  </si>
  <si>
    <t>54-21гн49</t>
  </si>
  <si>
    <t>54-1к173</t>
  </si>
  <si>
    <t>54-23гн72</t>
  </si>
  <si>
    <t>пром385</t>
  </si>
  <si>
    <t>Каша жидкая молочная кукурузная</t>
  </si>
  <si>
    <t>Кофейный напиток с молоком</t>
  </si>
  <si>
    <t>Мандарин</t>
  </si>
  <si>
    <t>54-12м274</t>
  </si>
  <si>
    <t>54-згн118</t>
  </si>
  <si>
    <t>Плов с курицей</t>
  </si>
  <si>
    <t>Чай с лимоном и сахаром</t>
  </si>
  <si>
    <t>54-2о141</t>
  </si>
  <si>
    <t>54-22гн531</t>
  </si>
  <si>
    <t>Омлет с зеленым горошком</t>
  </si>
  <si>
    <t>Какао с молоком сгущенным</t>
  </si>
  <si>
    <t>53-19з4</t>
  </si>
  <si>
    <t>54-13к169</t>
  </si>
  <si>
    <t>Масло сливочное(порциями)</t>
  </si>
  <si>
    <t>Каша вязкая молочная пшеничная</t>
  </si>
  <si>
    <t>Чай с молоком исахаром</t>
  </si>
  <si>
    <t>Биточек из говядины</t>
  </si>
  <si>
    <t>Макароны отварные</t>
  </si>
  <si>
    <t>Чайс лимоном и сахаром</t>
  </si>
  <si>
    <t>54-6м163</t>
  </si>
  <si>
    <t>54-1г76</t>
  </si>
  <si>
    <t>54--3гн118</t>
  </si>
  <si>
    <t>Горошница</t>
  </si>
  <si>
    <t>Напиток из шиповника</t>
  </si>
  <si>
    <t>Тефтели "Натуральные"</t>
  </si>
  <si>
    <t>54-21г683</t>
  </si>
  <si>
    <t>54-13хн6231</t>
  </si>
  <si>
    <t>п/ф2380</t>
  </si>
  <si>
    <t>Запеканка из творога с морковью</t>
  </si>
  <si>
    <t>Чай без сахара</t>
  </si>
  <si>
    <t>Сметана Диетическая 10.0%</t>
  </si>
  <si>
    <t>54-2т311</t>
  </si>
  <si>
    <t>54-1гн17</t>
  </si>
  <si>
    <t>пром33975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</si>
</sst>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4" borderId="1" xfId="0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5"/>
  <sheetViews>
    <sheetView tabSelected="1" workbookViewId="0">
      <pane xSplit="4" ySplit="5" topLeftCell="E166" activePane="bottomRight" state="frozen"/>
      <selection pane="topRight" activeCell="E1" sqref="E1"/>
      <selection pane="bottomLeft" activeCell="A6" sqref="A6"/>
      <selection pane="bottomRight" sqref="A1:L19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4" t="s">
        <v>37</v>
      </c>
      <c r="D1" s="65"/>
      <c r="E1" s="65"/>
      <c r="F1" s="12" t="s">
        <v>16</v>
      </c>
      <c r="G1" s="2" t="s">
        <v>17</v>
      </c>
      <c r="H1" s="66" t="s">
        <v>38</v>
      </c>
      <c r="I1" s="66"/>
      <c r="J1" s="66"/>
      <c r="K1" s="66"/>
    </row>
    <row r="2" spans="1:12" ht="18">
      <c r="A2" s="35" t="s">
        <v>6</v>
      </c>
      <c r="C2" s="2"/>
      <c r="G2" s="2" t="s">
        <v>18</v>
      </c>
      <c r="H2" s="66" t="s">
        <v>39</v>
      </c>
      <c r="I2" s="66"/>
      <c r="J2" s="66"/>
      <c r="K2" s="6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30</v>
      </c>
      <c r="I3" s="45">
        <v>12</v>
      </c>
      <c r="J3" s="46">
        <v>2025</v>
      </c>
      <c r="K3" s="47"/>
    </row>
    <row r="4" spans="1:12" ht="13.5" thickBot="1">
      <c r="C4" s="2"/>
      <c r="D4" s="4"/>
      <c r="H4" s="44" t="s">
        <v>34</v>
      </c>
      <c r="I4" s="44" t="s">
        <v>35</v>
      </c>
      <c r="J4" s="44" t="s">
        <v>36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.75" thickBot="1">
      <c r="A6" s="20">
        <v>1</v>
      </c>
      <c r="B6" s="21">
        <v>1</v>
      </c>
      <c r="C6" s="22" t="s">
        <v>20</v>
      </c>
      <c r="D6" s="8"/>
      <c r="E6" s="49" t="s">
        <v>41</v>
      </c>
      <c r="F6" s="54">
        <v>60</v>
      </c>
      <c r="G6" s="54">
        <v>14</v>
      </c>
      <c r="H6" s="54">
        <v>18</v>
      </c>
      <c r="I6" s="60">
        <v>0</v>
      </c>
      <c r="J6" s="54">
        <v>215</v>
      </c>
      <c r="K6" s="52" t="s">
        <v>47</v>
      </c>
      <c r="L6" s="57">
        <v>29.64</v>
      </c>
    </row>
    <row r="7" spans="1:12" ht="15">
      <c r="A7" s="23"/>
      <c r="B7" s="15"/>
      <c r="C7" s="11"/>
      <c r="D7" s="5" t="s">
        <v>21</v>
      </c>
      <c r="E7" s="50" t="s">
        <v>42</v>
      </c>
      <c r="F7" s="55">
        <v>180</v>
      </c>
      <c r="G7" s="55">
        <v>4.7</v>
      </c>
      <c r="H7" s="55">
        <v>4.9000000000000004</v>
      </c>
      <c r="I7" s="61">
        <v>25.8</v>
      </c>
      <c r="J7" s="55">
        <v>166.1</v>
      </c>
      <c r="K7" s="6" t="s">
        <v>48</v>
      </c>
      <c r="L7" s="58">
        <v>22.5</v>
      </c>
    </row>
    <row r="8" spans="1:12" ht="15">
      <c r="A8" s="23"/>
      <c r="B8" s="15"/>
      <c r="C8" s="11"/>
      <c r="D8" s="7" t="s">
        <v>22</v>
      </c>
      <c r="E8" s="50" t="s">
        <v>43</v>
      </c>
      <c r="F8" s="55">
        <v>200</v>
      </c>
      <c r="G8" s="55">
        <v>1.6</v>
      </c>
      <c r="H8" s="55">
        <v>1.1000000000000001</v>
      </c>
      <c r="I8" s="61">
        <v>8.6</v>
      </c>
      <c r="J8" s="55">
        <v>50.9</v>
      </c>
      <c r="K8" s="6" t="s">
        <v>49</v>
      </c>
      <c r="L8" s="58">
        <v>7.53</v>
      </c>
    </row>
    <row r="9" spans="1:12" ht="15">
      <c r="A9" s="23"/>
      <c r="B9" s="15"/>
      <c r="C9" s="11"/>
      <c r="D9" s="7" t="s">
        <v>40</v>
      </c>
      <c r="E9" s="50" t="s">
        <v>44</v>
      </c>
      <c r="F9" s="55">
        <v>40</v>
      </c>
      <c r="G9" s="55">
        <v>4.8</v>
      </c>
      <c r="H9" s="55">
        <v>4</v>
      </c>
      <c r="I9" s="61">
        <v>0.3</v>
      </c>
      <c r="J9" s="55">
        <v>56.6</v>
      </c>
      <c r="K9" s="6" t="s">
        <v>50</v>
      </c>
      <c r="L9" s="58">
        <v>13.5</v>
      </c>
    </row>
    <row r="10" spans="1:12" ht="15.75" thickBot="1">
      <c r="A10" s="23"/>
      <c r="B10" s="15"/>
      <c r="C10" s="11"/>
      <c r="D10" s="7" t="s">
        <v>29</v>
      </c>
      <c r="E10" s="51" t="s">
        <v>45</v>
      </c>
      <c r="F10" s="56">
        <v>30</v>
      </c>
      <c r="G10" s="56">
        <v>2.2999999999999998</v>
      </c>
      <c r="H10" s="56">
        <v>0.2</v>
      </c>
      <c r="I10" s="62">
        <v>14.8</v>
      </c>
      <c r="J10" s="56">
        <v>70.3</v>
      </c>
      <c r="K10" s="53" t="s">
        <v>51</v>
      </c>
      <c r="L10" s="59">
        <v>2.02</v>
      </c>
    </row>
    <row r="11" spans="1:12" ht="15">
      <c r="A11" s="23"/>
      <c r="B11" s="15"/>
      <c r="C11" s="11"/>
      <c r="D11" s="7" t="s">
        <v>30</v>
      </c>
      <c r="E11" s="49" t="s">
        <v>46</v>
      </c>
      <c r="F11" s="54">
        <v>20</v>
      </c>
      <c r="G11" s="54">
        <v>1.3</v>
      </c>
      <c r="H11" s="54">
        <v>0.2</v>
      </c>
      <c r="I11" s="60">
        <v>7.9</v>
      </c>
      <c r="J11" s="54">
        <v>39.1</v>
      </c>
      <c r="K11" s="52" t="s">
        <v>52</v>
      </c>
      <c r="L11" s="57">
        <v>1.37</v>
      </c>
    </row>
    <row r="12" spans="1:12" ht="15">
      <c r="A12" s="23"/>
      <c r="B12" s="15"/>
      <c r="C12" s="11"/>
      <c r="D12" s="48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31</v>
      </c>
      <c r="E13" s="9"/>
      <c r="F13" s="19">
        <f>SUM(F6:F12)</f>
        <v>530</v>
      </c>
      <c r="G13" s="19">
        <f t="shared" ref="G13:J13" si="0">SUM(G6:G12)</f>
        <v>28.700000000000003</v>
      </c>
      <c r="H13" s="19">
        <f t="shared" si="0"/>
        <v>28.4</v>
      </c>
      <c r="I13" s="19">
        <f t="shared" si="0"/>
        <v>57.4</v>
      </c>
      <c r="J13" s="19">
        <f t="shared" si="0"/>
        <v>598</v>
      </c>
      <c r="K13" s="25"/>
      <c r="L13" s="19">
        <f t="shared" ref="L13" si="1">SUM(L6:L12)</f>
        <v>76.56</v>
      </c>
    </row>
    <row r="14" spans="1:12" ht="1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25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26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27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28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29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30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530</v>
      </c>
      <c r="G24" s="32">
        <f t="shared" ref="G24:J24" si="4">G13+G23</f>
        <v>28.700000000000003</v>
      </c>
      <c r="H24" s="32">
        <f t="shared" si="4"/>
        <v>28.4</v>
      </c>
      <c r="I24" s="32">
        <f t="shared" si="4"/>
        <v>57.4</v>
      </c>
      <c r="J24" s="32">
        <f t="shared" si="4"/>
        <v>598</v>
      </c>
      <c r="K24" s="32"/>
      <c r="L24" s="32">
        <f t="shared" ref="L24" si="5">L13+L23</f>
        <v>76.56</v>
      </c>
    </row>
    <row r="25" spans="1:12" ht="15.75" thickBot="1">
      <c r="A25" s="14">
        <v>1</v>
      </c>
      <c r="B25" s="15">
        <v>2</v>
      </c>
      <c r="C25" s="22" t="s">
        <v>20</v>
      </c>
      <c r="D25" s="7"/>
      <c r="E25" s="49" t="s">
        <v>53</v>
      </c>
      <c r="F25" s="54">
        <v>100</v>
      </c>
      <c r="G25" s="54">
        <v>32.1</v>
      </c>
      <c r="H25" s="54">
        <v>2.4</v>
      </c>
      <c r="I25" s="60">
        <v>1.1000000000000001</v>
      </c>
      <c r="J25" s="54">
        <v>154.80000000000001</v>
      </c>
      <c r="K25" s="52" t="s">
        <v>56</v>
      </c>
      <c r="L25" s="57">
        <v>87.86</v>
      </c>
    </row>
    <row r="26" spans="1:12" ht="15">
      <c r="A26" s="14"/>
      <c r="B26" s="15"/>
      <c r="C26" s="11"/>
      <c r="D26" s="5" t="s">
        <v>21</v>
      </c>
      <c r="E26" s="50" t="s">
        <v>54</v>
      </c>
      <c r="F26" s="55">
        <v>150</v>
      </c>
      <c r="G26" s="55">
        <v>8.1999999999999993</v>
      </c>
      <c r="H26" s="55">
        <v>6.3</v>
      </c>
      <c r="I26" s="61">
        <v>35.9</v>
      </c>
      <c r="J26" s="58">
        <v>233.7</v>
      </c>
      <c r="K26" s="6" t="s">
        <v>57</v>
      </c>
      <c r="L26" s="58">
        <v>16.07</v>
      </c>
    </row>
    <row r="27" spans="1:12" ht="15">
      <c r="A27" s="14"/>
      <c r="B27" s="15"/>
      <c r="C27" s="11"/>
      <c r="D27" s="7" t="s">
        <v>22</v>
      </c>
      <c r="E27" s="50" t="s">
        <v>55</v>
      </c>
      <c r="F27" s="55">
        <v>200</v>
      </c>
      <c r="G27" s="55">
        <v>4.7</v>
      </c>
      <c r="H27" s="55">
        <v>3.5</v>
      </c>
      <c r="I27" s="61">
        <v>12.5</v>
      </c>
      <c r="J27" s="55">
        <v>100.4</v>
      </c>
      <c r="K27" s="6" t="s">
        <v>58</v>
      </c>
      <c r="L27" s="58">
        <v>23.8</v>
      </c>
    </row>
    <row r="28" spans="1:12" ht="15">
      <c r="A28" s="14"/>
      <c r="B28" s="15"/>
      <c r="C28" s="11"/>
      <c r="D28" s="7" t="s">
        <v>30</v>
      </c>
      <c r="E28" s="50" t="s">
        <v>46</v>
      </c>
      <c r="F28" s="55">
        <v>20</v>
      </c>
      <c r="G28" s="55">
        <v>1.3</v>
      </c>
      <c r="H28" s="55">
        <v>0.2</v>
      </c>
      <c r="I28" s="61">
        <v>7.9</v>
      </c>
      <c r="J28" s="55">
        <v>39.1</v>
      </c>
      <c r="K28" s="6" t="s">
        <v>52</v>
      </c>
      <c r="L28" s="58">
        <v>1.37</v>
      </c>
    </row>
    <row r="29" spans="1:12" ht="15.75" thickBot="1">
      <c r="A29" s="14"/>
      <c r="B29" s="15"/>
      <c r="C29" s="11"/>
      <c r="D29" s="7" t="s">
        <v>29</v>
      </c>
      <c r="E29" s="51" t="s">
        <v>45</v>
      </c>
      <c r="F29" s="56">
        <v>30</v>
      </c>
      <c r="G29" s="56">
        <v>2.2999999999999998</v>
      </c>
      <c r="H29" s="56">
        <v>0.2</v>
      </c>
      <c r="I29" s="62">
        <v>14.8</v>
      </c>
      <c r="J29" s="56">
        <v>70.3</v>
      </c>
      <c r="K29" s="53" t="s">
        <v>51</v>
      </c>
      <c r="L29" s="59">
        <v>2.02</v>
      </c>
    </row>
    <row r="30" spans="1:12" ht="15">
      <c r="A30" s="14"/>
      <c r="B30" s="15"/>
      <c r="C30" s="11"/>
      <c r="D30" s="48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48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31</v>
      </c>
      <c r="E32" s="9"/>
      <c r="F32" s="19">
        <f>SUM(F25:F31)</f>
        <v>500</v>
      </c>
      <c r="G32" s="19">
        <f t="shared" ref="G32" si="6">SUM(G25:G31)</f>
        <v>48.599999999999994</v>
      </c>
      <c r="H32" s="19">
        <f t="shared" ref="H32" si="7">SUM(H25:H31)</f>
        <v>12.599999999999998</v>
      </c>
      <c r="I32" s="19">
        <f t="shared" ref="I32" si="8">SUM(I25:I31)</f>
        <v>72.2</v>
      </c>
      <c r="J32" s="19">
        <f t="shared" ref="J32:L32" si="9">SUM(J25:J31)</f>
        <v>598.29999999999995</v>
      </c>
      <c r="K32" s="25"/>
      <c r="L32" s="19">
        <f t="shared" si="9"/>
        <v>131.12</v>
      </c>
    </row>
    <row r="33" spans="1:12" ht="1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25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26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27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28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7" t="s">
        <v>29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30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31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500</v>
      </c>
      <c r="G43" s="32">
        <f t="shared" ref="G43" si="14">G32+G42</f>
        <v>48.599999999999994</v>
      </c>
      <c r="H43" s="32">
        <f t="shared" ref="H43" si="15">H32+H42</f>
        <v>12.599999999999998</v>
      </c>
      <c r="I43" s="32">
        <f t="shared" ref="I43" si="16">I32+I42</f>
        <v>72.2</v>
      </c>
      <c r="J43" s="32">
        <f t="shared" ref="J43:L43" si="17">J32+J42</f>
        <v>598.29999999999995</v>
      </c>
      <c r="K43" s="32"/>
      <c r="L43" s="32">
        <f t="shared" si="17"/>
        <v>131.12</v>
      </c>
    </row>
    <row r="44" spans="1:12" ht="15.75" thickBot="1">
      <c r="A44" s="20">
        <v>1</v>
      </c>
      <c r="B44" s="21">
        <v>3</v>
      </c>
      <c r="C44" s="22" t="s">
        <v>20</v>
      </c>
      <c r="D44" s="8"/>
      <c r="E44" s="49" t="s">
        <v>41</v>
      </c>
      <c r="F44" s="54">
        <v>60</v>
      </c>
      <c r="G44" s="54">
        <v>14</v>
      </c>
      <c r="H44" s="54">
        <v>18</v>
      </c>
      <c r="I44" s="60">
        <v>0</v>
      </c>
      <c r="J44" s="54">
        <v>215</v>
      </c>
      <c r="K44" s="52" t="s">
        <v>47</v>
      </c>
      <c r="L44" s="57">
        <v>29.64</v>
      </c>
    </row>
    <row r="45" spans="1:12" ht="15">
      <c r="A45" s="23"/>
      <c r="B45" s="15"/>
      <c r="C45" s="11"/>
      <c r="D45" s="5" t="s">
        <v>21</v>
      </c>
      <c r="E45" s="50" t="s">
        <v>62</v>
      </c>
      <c r="F45" s="55">
        <v>200</v>
      </c>
      <c r="G45" s="55">
        <v>5.9</v>
      </c>
      <c r="H45" s="55">
        <v>5.8</v>
      </c>
      <c r="I45" s="61">
        <v>33</v>
      </c>
      <c r="J45" s="55">
        <v>207.8</v>
      </c>
      <c r="K45" s="6" t="s">
        <v>59</v>
      </c>
      <c r="L45" s="58">
        <v>22.06</v>
      </c>
    </row>
    <row r="46" spans="1:12" ht="15.75" thickBot="1">
      <c r="A46" s="23"/>
      <c r="B46" s="15"/>
      <c r="C46" s="11"/>
      <c r="D46" s="7" t="s">
        <v>22</v>
      </c>
      <c r="E46" s="50" t="s">
        <v>63</v>
      </c>
      <c r="F46" s="55">
        <v>200</v>
      </c>
      <c r="G46" s="55">
        <v>3.9</v>
      </c>
      <c r="H46" s="55">
        <v>2.9</v>
      </c>
      <c r="I46" s="61">
        <v>11.2</v>
      </c>
      <c r="J46" s="55">
        <v>86</v>
      </c>
      <c r="K46" s="6" t="s">
        <v>60</v>
      </c>
      <c r="L46" s="58">
        <v>16.89</v>
      </c>
    </row>
    <row r="47" spans="1:12" ht="15">
      <c r="A47" s="23"/>
      <c r="B47" s="15"/>
      <c r="C47" s="11"/>
      <c r="D47" s="63"/>
      <c r="E47" s="49" t="s">
        <v>64</v>
      </c>
      <c r="F47" s="54">
        <v>50</v>
      </c>
      <c r="G47" s="54">
        <v>0.4</v>
      </c>
      <c r="H47" s="54">
        <v>0.1</v>
      </c>
      <c r="I47" s="60">
        <v>3.8</v>
      </c>
      <c r="J47" s="54">
        <v>17.5</v>
      </c>
      <c r="K47" s="52" t="s">
        <v>61</v>
      </c>
      <c r="L47" s="57">
        <v>12.5</v>
      </c>
    </row>
    <row r="48" spans="1:12" ht="15.75" thickBot="1">
      <c r="A48" s="23"/>
      <c r="B48" s="15"/>
      <c r="C48" s="11"/>
      <c r="D48" s="7" t="s">
        <v>29</v>
      </c>
      <c r="E48" s="51" t="s">
        <v>45</v>
      </c>
      <c r="F48" s="56">
        <v>30</v>
      </c>
      <c r="G48" s="56">
        <v>2.2999999999999998</v>
      </c>
      <c r="H48" s="56">
        <v>0.2</v>
      </c>
      <c r="I48" s="62">
        <v>14.8</v>
      </c>
      <c r="J48" s="56">
        <v>70.3</v>
      </c>
      <c r="K48" s="53" t="s">
        <v>51</v>
      </c>
      <c r="L48" s="59">
        <v>2.02</v>
      </c>
    </row>
    <row r="49" spans="1:12" ht="15">
      <c r="A49" s="23"/>
      <c r="B49" s="15"/>
      <c r="C49" s="11"/>
      <c r="D49" s="48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48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31</v>
      </c>
      <c r="E51" s="9"/>
      <c r="F51" s="19">
        <f>SUM(F44:F50)</f>
        <v>540</v>
      </c>
      <c r="G51" s="19">
        <f t="shared" ref="G51" si="18">SUM(G44:G50)</f>
        <v>26.499999999999996</v>
      </c>
      <c r="H51" s="19">
        <f t="shared" ref="H51" si="19">SUM(H44:H50)</f>
        <v>27</v>
      </c>
      <c r="I51" s="19">
        <f t="shared" ref="I51" si="20">SUM(I44:I50)</f>
        <v>62.8</v>
      </c>
      <c r="J51" s="19">
        <f t="shared" ref="J51:L51" si="21">SUM(J44:J50)</f>
        <v>596.59999999999991</v>
      </c>
      <c r="K51" s="25"/>
      <c r="L51" s="19">
        <f t="shared" si="21"/>
        <v>83.11</v>
      </c>
    </row>
    <row r="52" spans="1:12" ht="1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25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26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27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28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29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7" t="s">
        <v>30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31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540</v>
      </c>
      <c r="G62" s="32">
        <f t="shared" ref="G62" si="26">G51+G61</f>
        <v>26.499999999999996</v>
      </c>
      <c r="H62" s="32">
        <f t="shared" ref="H62" si="27">H51+H61</f>
        <v>27</v>
      </c>
      <c r="I62" s="32">
        <f t="shared" ref="I62" si="28">I51+I61</f>
        <v>62.8</v>
      </c>
      <c r="J62" s="32">
        <f t="shared" ref="J62:L62" si="29">J51+J61</f>
        <v>596.59999999999991</v>
      </c>
      <c r="K62" s="32"/>
      <c r="L62" s="32">
        <f t="shared" si="29"/>
        <v>83.11</v>
      </c>
    </row>
    <row r="63" spans="1:12" ht="15.75" thickBot="1">
      <c r="A63" s="20">
        <v>1</v>
      </c>
      <c r="B63" s="21">
        <v>4</v>
      </c>
      <c r="C63" s="22" t="s">
        <v>20</v>
      </c>
      <c r="D63" s="8"/>
      <c r="E63" s="49"/>
      <c r="F63" s="54"/>
      <c r="G63" s="54"/>
      <c r="H63" s="54"/>
      <c r="I63" s="54"/>
      <c r="J63" s="54"/>
      <c r="K63" s="52"/>
      <c r="L63" s="57"/>
    </row>
    <row r="64" spans="1:12" ht="15">
      <c r="A64" s="23"/>
      <c r="B64" s="15"/>
      <c r="C64" s="11"/>
      <c r="D64" s="5" t="s">
        <v>21</v>
      </c>
      <c r="E64" s="50" t="s">
        <v>67</v>
      </c>
      <c r="F64" s="55">
        <v>250</v>
      </c>
      <c r="G64" s="55">
        <v>34.1</v>
      </c>
      <c r="H64" s="55">
        <v>8.1</v>
      </c>
      <c r="I64" s="55">
        <v>41.6</v>
      </c>
      <c r="J64" s="55">
        <v>375.8</v>
      </c>
      <c r="K64" s="6" t="s">
        <v>65</v>
      </c>
      <c r="L64" s="58">
        <v>107.52</v>
      </c>
    </row>
    <row r="65" spans="1:12" ht="15">
      <c r="A65" s="23"/>
      <c r="B65" s="15"/>
      <c r="C65" s="11"/>
      <c r="D65" s="7" t="s">
        <v>22</v>
      </c>
      <c r="E65" s="50" t="s">
        <v>68</v>
      </c>
      <c r="F65" s="55">
        <v>200</v>
      </c>
      <c r="G65" s="55">
        <v>0.2</v>
      </c>
      <c r="H65" s="55">
        <v>0.1</v>
      </c>
      <c r="I65" s="55">
        <v>6.6</v>
      </c>
      <c r="J65" s="55">
        <v>27.9</v>
      </c>
      <c r="K65" s="6" t="s">
        <v>66</v>
      </c>
      <c r="L65" s="58">
        <v>4.1100000000000003</v>
      </c>
    </row>
    <row r="66" spans="1:12" ht="15.75" thickBot="1">
      <c r="A66" s="23"/>
      <c r="B66" s="15"/>
      <c r="C66" s="11"/>
      <c r="D66" s="7" t="s">
        <v>29</v>
      </c>
      <c r="E66" s="51" t="s">
        <v>45</v>
      </c>
      <c r="F66" s="56">
        <v>30</v>
      </c>
      <c r="G66" s="56">
        <v>2.2999999999999998</v>
      </c>
      <c r="H66" s="56">
        <v>0.2</v>
      </c>
      <c r="I66" s="56">
        <v>14.8</v>
      </c>
      <c r="J66" s="56">
        <v>70.3</v>
      </c>
      <c r="K66" s="53" t="s">
        <v>51</v>
      </c>
      <c r="L66" s="59">
        <v>2.02</v>
      </c>
    </row>
    <row r="67" spans="1:12" ht="15">
      <c r="A67" s="23"/>
      <c r="B67" s="15"/>
      <c r="C67" s="11"/>
      <c r="D67" s="7" t="s">
        <v>30</v>
      </c>
      <c r="E67" s="49" t="s">
        <v>46</v>
      </c>
      <c r="F67" s="54">
        <v>20</v>
      </c>
      <c r="G67" s="54">
        <v>1.3</v>
      </c>
      <c r="H67" s="54">
        <v>0.2</v>
      </c>
      <c r="I67" s="54">
        <v>7.9</v>
      </c>
      <c r="J67" s="54">
        <v>39.1</v>
      </c>
      <c r="K67" s="52" t="s">
        <v>52</v>
      </c>
      <c r="L67" s="57">
        <v>1.37</v>
      </c>
    </row>
    <row r="68" spans="1:12" ht="15">
      <c r="A68" s="23"/>
      <c r="B68" s="15"/>
      <c r="C68" s="11"/>
      <c r="D68" s="48"/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48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31</v>
      </c>
      <c r="E70" s="9"/>
      <c r="F70" s="19">
        <f>SUM(F63:F69)</f>
        <v>500</v>
      </c>
      <c r="G70" s="19">
        <f t="shared" ref="G70" si="30">SUM(G63:G69)</f>
        <v>37.9</v>
      </c>
      <c r="H70" s="19">
        <f t="shared" ref="H70" si="31">SUM(H63:H69)</f>
        <v>8.5999999999999979</v>
      </c>
      <c r="I70" s="19">
        <f t="shared" ref="I70" si="32">SUM(I63:I69)</f>
        <v>70.900000000000006</v>
      </c>
      <c r="J70" s="19">
        <f t="shared" ref="J70:L70" si="33">SUM(J63:J69)</f>
        <v>513.1</v>
      </c>
      <c r="K70" s="25"/>
      <c r="L70" s="19">
        <f t="shared" si="33"/>
        <v>115.02</v>
      </c>
    </row>
    <row r="71" spans="1:12" ht="1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25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26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27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28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29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30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31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500</v>
      </c>
      <c r="G81" s="32">
        <f t="shared" ref="G81" si="38">G70+G80</f>
        <v>37.9</v>
      </c>
      <c r="H81" s="32">
        <f t="shared" ref="H81" si="39">H70+H80</f>
        <v>8.5999999999999979</v>
      </c>
      <c r="I81" s="32">
        <f t="shared" ref="I81" si="40">I70+I80</f>
        <v>70.900000000000006</v>
      </c>
      <c r="J81" s="32">
        <f t="shared" ref="J81:L81" si="41">J70+J80</f>
        <v>513.1</v>
      </c>
      <c r="K81" s="32"/>
      <c r="L81" s="32">
        <f t="shared" si="41"/>
        <v>115.02</v>
      </c>
    </row>
    <row r="82" spans="1:12" ht="15.75" thickBot="1">
      <c r="A82" s="20">
        <v>1</v>
      </c>
      <c r="B82" s="21">
        <v>5</v>
      </c>
      <c r="C82" s="22" t="s">
        <v>20</v>
      </c>
      <c r="D82" s="8"/>
      <c r="E82" s="49" t="s">
        <v>41</v>
      </c>
      <c r="F82" s="54">
        <v>60</v>
      </c>
      <c r="G82" s="54">
        <v>14</v>
      </c>
      <c r="H82" s="54">
        <v>18</v>
      </c>
      <c r="I82" s="60">
        <v>0</v>
      </c>
      <c r="J82" s="54">
        <v>215</v>
      </c>
      <c r="K82" s="52" t="s">
        <v>47</v>
      </c>
      <c r="L82" s="57">
        <v>29.64</v>
      </c>
    </row>
    <row r="83" spans="1:12" ht="15">
      <c r="A83" s="23"/>
      <c r="B83" s="15"/>
      <c r="C83" s="11"/>
      <c r="D83" s="5" t="s">
        <v>21</v>
      </c>
      <c r="E83" s="50" t="s">
        <v>71</v>
      </c>
      <c r="F83" s="55">
        <v>230</v>
      </c>
      <c r="G83" s="55">
        <v>14.8</v>
      </c>
      <c r="H83" s="55">
        <v>16.3</v>
      </c>
      <c r="I83" s="55">
        <v>7.3</v>
      </c>
      <c r="J83" s="55">
        <v>235.4</v>
      </c>
      <c r="K83" s="6" t="s">
        <v>69</v>
      </c>
      <c r="L83" s="58">
        <v>58.01</v>
      </c>
    </row>
    <row r="84" spans="1:12" ht="15">
      <c r="A84" s="23"/>
      <c r="B84" s="15"/>
      <c r="C84" s="11"/>
      <c r="D84" s="7" t="s">
        <v>22</v>
      </c>
      <c r="E84" s="50" t="s">
        <v>72</v>
      </c>
      <c r="F84" s="55">
        <v>220</v>
      </c>
      <c r="G84" s="55">
        <v>3.8</v>
      </c>
      <c r="H84" s="55">
        <v>3.7</v>
      </c>
      <c r="I84" s="55">
        <v>24.5</v>
      </c>
      <c r="J84" s="55">
        <v>146.80000000000001</v>
      </c>
      <c r="K84" s="6" t="s">
        <v>70</v>
      </c>
      <c r="L84" s="58">
        <v>24.29</v>
      </c>
    </row>
    <row r="85" spans="1:12" ht="15.75" thickBot="1">
      <c r="A85" s="23"/>
      <c r="B85" s="15"/>
      <c r="C85" s="11"/>
      <c r="D85" s="7" t="s">
        <v>29</v>
      </c>
      <c r="E85" s="51" t="s">
        <v>45</v>
      </c>
      <c r="F85" s="56">
        <v>30</v>
      </c>
      <c r="G85" s="56">
        <v>2.2999999999999998</v>
      </c>
      <c r="H85" s="56">
        <v>0.2</v>
      </c>
      <c r="I85" s="56">
        <v>14.8</v>
      </c>
      <c r="J85" s="56">
        <v>70.3</v>
      </c>
      <c r="K85" s="53" t="s">
        <v>51</v>
      </c>
      <c r="L85" s="59">
        <v>2.02</v>
      </c>
    </row>
    <row r="86" spans="1:12" ht="15">
      <c r="A86" s="23"/>
      <c r="B86" s="15"/>
      <c r="C86" s="11"/>
      <c r="D86" s="7" t="s">
        <v>30</v>
      </c>
      <c r="E86" s="49" t="s">
        <v>46</v>
      </c>
      <c r="F86" s="54">
        <v>20</v>
      </c>
      <c r="G86" s="54">
        <v>1.3</v>
      </c>
      <c r="H86" s="54">
        <v>0.2</v>
      </c>
      <c r="I86" s="54">
        <v>7.9</v>
      </c>
      <c r="J86" s="54">
        <v>39.1</v>
      </c>
      <c r="K86" s="52" t="s">
        <v>52</v>
      </c>
      <c r="L86" s="57">
        <v>1.37</v>
      </c>
    </row>
    <row r="87" spans="1:12" ht="15">
      <c r="A87" s="23"/>
      <c r="B87" s="15"/>
      <c r="C87" s="11"/>
      <c r="D87" s="48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4"/>
      <c r="B88" s="17"/>
      <c r="C88" s="8"/>
      <c r="D88" s="18" t="s">
        <v>31</v>
      </c>
      <c r="E88" s="9"/>
      <c r="F88" s="19">
        <f>SUM(F82:F87)</f>
        <v>560</v>
      </c>
      <c r="G88" s="19">
        <f t="shared" ref="G88" si="42">SUM(G82:G87)</f>
        <v>36.199999999999996</v>
      </c>
      <c r="H88" s="19">
        <f t="shared" ref="H88" si="43">SUM(H82:H87)</f>
        <v>38.400000000000006</v>
      </c>
      <c r="I88" s="19">
        <f t="shared" ref="I88" si="44">SUM(I82:I87)</f>
        <v>54.5</v>
      </c>
      <c r="J88" s="19">
        <f t="shared" ref="J88:L88" si="45">SUM(J82:J87)</f>
        <v>706.6</v>
      </c>
      <c r="K88" s="25"/>
      <c r="L88" s="19">
        <f t="shared" si="45"/>
        <v>115.33</v>
      </c>
    </row>
    <row r="89" spans="1:12" ht="15">
      <c r="A89" s="26">
        <f>A82</f>
        <v>1</v>
      </c>
      <c r="B89" s="13">
        <f>B82</f>
        <v>5</v>
      </c>
      <c r="C89" s="10" t="s">
        <v>23</v>
      </c>
      <c r="D89" s="7" t="s">
        <v>24</v>
      </c>
      <c r="E89" s="39"/>
      <c r="F89" s="40"/>
      <c r="G89" s="40"/>
      <c r="H89" s="40"/>
      <c r="I89" s="40"/>
      <c r="J89" s="40"/>
      <c r="K89" s="41"/>
      <c r="L89" s="40"/>
    </row>
    <row r="90" spans="1:12" ht="15">
      <c r="A90" s="23"/>
      <c r="B90" s="15"/>
      <c r="C90" s="11"/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26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7" t="s">
        <v>27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7" t="s">
        <v>28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3"/>
      <c r="B94" s="15"/>
      <c r="C94" s="11"/>
      <c r="D94" s="7" t="s">
        <v>29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3"/>
      <c r="B95" s="15"/>
      <c r="C95" s="11"/>
      <c r="D95" s="7" t="s">
        <v>30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3"/>
      <c r="B96" s="15"/>
      <c r="C96" s="11"/>
      <c r="D96" s="6"/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4"/>
      <c r="B98" s="17"/>
      <c r="C98" s="8"/>
      <c r="D98" s="18" t="s">
        <v>31</v>
      </c>
      <c r="E98" s="9"/>
      <c r="F98" s="19">
        <f>SUM(F89:F97)</f>
        <v>0</v>
      </c>
      <c r="G98" s="19">
        <f t="shared" ref="G98" si="46">SUM(G89:G97)</f>
        <v>0</v>
      </c>
      <c r="H98" s="19">
        <f t="shared" ref="H98" si="47">SUM(H89:H97)</f>
        <v>0</v>
      </c>
      <c r="I98" s="19">
        <f t="shared" ref="I98" si="48">SUM(I89:I97)</f>
        <v>0</v>
      </c>
      <c r="J98" s="19">
        <f t="shared" ref="J98:L98" si="49">SUM(J89:J97)</f>
        <v>0</v>
      </c>
      <c r="K98" s="25"/>
      <c r="L98" s="19">
        <f t="shared" si="49"/>
        <v>0</v>
      </c>
    </row>
    <row r="99" spans="1:12" ht="15.75" customHeight="1" thickBot="1">
      <c r="A99" s="29">
        <f>A82</f>
        <v>1</v>
      </c>
      <c r="B99" s="30">
        <f>B82</f>
        <v>5</v>
      </c>
      <c r="C99" s="67" t="s">
        <v>4</v>
      </c>
      <c r="D99" s="68"/>
      <c r="E99" s="31"/>
      <c r="F99" s="32">
        <f>F88+F98</f>
        <v>560</v>
      </c>
      <c r="G99" s="32">
        <f t="shared" ref="G99" si="50">G88+G98</f>
        <v>36.199999999999996</v>
      </c>
      <c r="H99" s="32">
        <f t="shared" ref="H99" si="51">H88+H98</f>
        <v>38.400000000000006</v>
      </c>
      <c r="I99" s="32">
        <f t="shared" ref="I99" si="52">I88+I98</f>
        <v>54.5</v>
      </c>
      <c r="J99" s="32">
        <f t="shared" ref="J99:L99" si="53">J88+J98</f>
        <v>706.6</v>
      </c>
      <c r="K99" s="32"/>
      <c r="L99" s="32">
        <f t="shared" si="53"/>
        <v>115.33</v>
      </c>
    </row>
    <row r="100" spans="1:12" ht="15.75" thickBot="1">
      <c r="A100" s="20">
        <v>2</v>
      </c>
      <c r="B100" s="21">
        <v>6</v>
      </c>
      <c r="C100" s="22" t="s">
        <v>20</v>
      </c>
      <c r="D100" s="8"/>
      <c r="E100" s="49" t="s">
        <v>41</v>
      </c>
      <c r="F100" s="54">
        <v>60</v>
      </c>
      <c r="G100" s="54">
        <v>14</v>
      </c>
      <c r="H100" s="54">
        <v>18</v>
      </c>
      <c r="I100" s="60">
        <v>0</v>
      </c>
      <c r="J100" s="54">
        <v>215</v>
      </c>
      <c r="K100" s="52" t="s">
        <v>47</v>
      </c>
      <c r="L100" s="57">
        <v>29.64</v>
      </c>
    </row>
    <row r="101" spans="1:12" ht="15">
      <c r="A101" s="23"/>
      <c r="B101" s="15"/>
      <c r="C101" s="11"/>
      <c r="D101" s="5" t="s">
        <v>21</v>
      </c>
      <c r="E101" s="50" t="s">
        <v>42</v>
      </c>
      <c r="F101" s="55">
        <v>220</v>
      </c>
      <c r="G101" s="55">
        <v>5.8</v>
      </c>
      <c r="H101" s="55">
        <v>6</v>
      </c>
      <c r="I101" s="61">
        <v>31.5</v>
      </c>
      <c r="J101" s="55">
        <v>203</v>
      </c>
      <c r="K101" s="6" t="s">
        <v>48</v>
      </c>
      <c r="L101" s="58">
        <v>27.5</v>
      </c>
    </row>
    <row r="102" spans="1:12" ht="15.75" thickBot="1">
      <c r="A102" s="23"/>
      <c r="B102" s="15"/>
      <c r="C102" s="11"/>
      <c r="D102" s="7" t="s">
        <v>22</v>
      </c>
      <c r="E102" s="50" t="s">
        <v>63</v>
      </c>
      <c r="F102" s="55">
        <v>200</v>
      </c>
      <c r="G102" s="55">
        <v>3.9</v>
      </c>
      <c r="H102" s="55">
        <v>2.9</v>
      </c>
      <c r="I102" s="61">
        <v>11.2</v>
      </c>
      <c r="J102" s="55">
        <v>86</v>
      </c>
      <c r="K102" s="6" t="s">
        <v>60</v>
      </c>
      <c r="L102" s="58">
        <v>16.89</v>
      </c>
    </row>
    <row r="103" spans="1:12" ht="15">
      <c r="A103" s="23"/>
      <c r="B103" s="15"/>
      <c r="C103" s="11"/>
      <c r="D103" s="7" t="s">
        <v>30</v>
      </c>
      <c r="E103" s="49" t="s">
        <v>46</v>
      </c>
      <c r="F103" s="54">
        <v>20</v>
      </c>
      <c r="G103" s="54">
        <v>1.3</v>
      </c>
      <c r="H103" s="54">
        <v>0.2</v>
      </c>
      <c r="I103" s="60">
        <v>7.9</v>
      </c>
      <c r="J103" s="54">
        <v>39.1</v>
      </c>
      <c r="K103" s="52" t="s">
        <v>52</v>
      </c>
      <c r="L103" s="57">
        <v>1.37</v>
      </c>
    </row>
    <row r="104" spans="1:12" ht="15.75" thickBot="1">
      <c r="A104" s="23"/>
      <c r="B104" s="15"/>
      <c r="C104" s="11"/>
      <c r="D104" s="7" t="s">
        <v>29</v>
      </c>
      <c r="E104" s="51" t="s">
        <v>45</v>
      </c>
      <c r="F104" s="56">
        <v>30</v>
      </c>
      <c r="G104" s="56">
        <v>2.2999999999999998</v>
      </c>
      <c r="H104" s="56">
        <v>0.2</v>
      </c>
      <c r="I104" s="62">
        <v>14.8</v>
      </c>
      <c r="J104" s="56">
        <v>70.3</v>
      </c>
      <c r="K104" s="53" t="s">
        <v>51</v>
      </c>
      <c r="L104" s="59">
        <v>2.02</v>
      </c>
    </row>
    <row r="105" spans="1:12" ht="15">
      <c r="A105" s="23"/>
      <c r="B105" s="15"/>
      <c r="C105" s="11"/>
      <c r="D105" s="48"/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48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4"/>
      <c r="B107" s="17"/>
      <c r="C107" s="8"/>
      <c r="D107" s="18" t="s">
        <v>31</v>
      </c>
      <c r="E107" s="9"/>
      <c r="F107" s="19">
        <f>SUM(F100:F106)</f>
        <v>530</v>
      </c>
      <c r="G107" s="19">
        <f t="shared" ref="G107:J107" si="54">SUM(G100:G106)</f>
        <v>27.3</v>
      </c>
      <c r="H107" s="19">
        <f t="shared" si="54"/>
        <v>27.299999999999997</v>
      </c>
      <c r="I107" s="19">
        <f t="shared" si="54"/>
        <v>65.400000000000006</v>
      </c>
      <c r="J107" s="19">
        <f t="shared" si="54"/>
        <v>613.4</v>
      </c>
      <c r="K107" s="25"/>
      <c r="L107" s="19">
        <f t="shared" ref="L107" si="55">SUM(L100:L106)</f>
        <v>77.42</v>
      </c>
    </row>
    <row r="108" spans="1:12" ht="15">
      <c r="A108" s="26">
        <f>A100</f>
        <v>2</v>
      </c>
      <c r="B108" s="13">
        <v>6</v>
      </c>
      <c r="C108" s="10" t="s">
        <v>23</v>
      </c>
      <c r="D108" s="7" t="s">
        <v>24</v>
      </c>
      <c r="E108" s="39"/>
      <c r="F108" s="40"/>
      <c r="G108" s="40"/>
      <c r="H108" s="40"/>
      <c r="I108" s="40"/>
      <c r="J108" s="40"/>
      <c r="K108" s="41"/>
      <c r="L108" s="40"/>
    </row>
    <row r="109" spans="1:12" ht="15">
      <c r="A109" s="23"/>
      <c r="B109" s="15"/>
      <c r="C109" s="11"/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26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7" t="s">
        <v>27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28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29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30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6"/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4"/>
      <c r="B117" s="17"/>
      <c r="C117" s="8"/>
      <c r="D117" s="18" t="s">
        <v>31</v>
      </c>
      <c r="E117" s="9"/>
      <c r="F117" s="19">
        <f>SUM(F108:F116)</f>
        <v>0</v>
      </c>
      <c r="G117" s="19">
        <f t="shared" ref="G117:J117" si="56">SUM(G108:G116)</f>
        <v>0</v>
      </c>
      <c r="H117" s="19">
        <f t="shared" si="56"/>
        <v>0</v>
      </c>
      <c r="I117" s="19">
        <f t="shared" si="56"/>
        <v>0</v>
      </c>
      <c r="J117" s="19">
        <f t="shared" si="56"/>
        <v>0</v>
      </c>
      <c r="K117" s="25"/>
      <c r="L117" s="19">
        <f t="shared" ref="L117" si="57">SUM(L108:L116)</f>
        <v>0</v>
      </c>
    </row>
    <row r="118" spans="1:12" ht="15.75" thickBot="1">
      <c r="A118" s="29">
        <f>A100</f>
        <v>2</v>
      </c>
      <c r="B118" s="30">
        <f>B100</f>
        <v>6</v>
      </c>
      <c r="C118" s="67" t="s">
        <v>4</v>
      </c>
      <c r="D118" s="68"/>
      <c r="E118" s="31"/>
      <c r="F118" s="32">
        <f>F107+F117</f>
        <v>530</v>
      </c>
      <c r="G118" s="32">
        <f t="shared" ref="G118" si="58">G107+G117</f>
        <v>27.3</v>
      </c>
      <c r="H118" s="32">
        <f t="shared" ref="H118" si="59">H107+H117</f>
        <v>27.299999999999997</v>
      </c>
      <c r="I118" s="32">
        <f t="shared" ref="I118" si="60">I107+I117</f>
        <v>65.400000000000006</v>
      </c>
      <c r="J118" s="32">
        <f t="shared" ref="J118:L118" si="61">J107+J117</f>
        <v>613.4</v>
      </c>
      <c r="K118" s="32"/>
      <c r="L118" s="32">
        <f t="shared" si="61"/>
        <v>77.42</v>
      </c>
    </row>
    <row r="119" spans="1:12" ht="15.75" thickBot="1">
      <c r="A119" s="14">
        <v>2</v>
      </c>
      <c r="B119" s="15">
        <v>7</v>
      </c>
      <c r="C119" s="22" t="s">
        <v>20</v>
      </c>
      <c r="D119" s="8"/>
      <c r="E119" s="49"/>
      <c r="F119" s="54"/>
      <c r="G119" s="54"/>
      <c r="H119" s="54"/>
      <c r="I119" s="60"/>
      <c r="J119" s="54"/>
      <c r="K119" s="52"/>
      <c r="L119" s="57"/>
    </row>
    <row r="120" spans="1:12" ht="15">
      <c r="A120" s="14"/>
      <c r="B120" s="15"/>
      <c r="C120" s="11"/>
      <c r="D120" s="5" t="s">
        <v>21</v>
      </c>
      <c r="E120" s="50" t="s">
        <v>84</v>
      </c>
      <c r="F120" s="55">
        <v>150</v>
      </c>
      <c r="G120" s="55">
        <v>14.5</v>
      </c>
      <c r="H120" s="55">
        <v>1.3</v>
      </c>
      <c r="I120" s="61">
        <v>33.799999999999997</v>
      </c>
      <c r="J120" s="55">
        <v>204.8</v>
      </c>
      <c r="K120" s="6" t="s">
        <v>87</v>
      </c>
      <c r="L120" s="58">
        <v>5.64</v>
      </c>
    </row>
    <row r="121" spans="1:12" ht="15">
      <c r="A121" s="14"/>
      <c r="B121" s="15"/>
      <c r="C121" s="11"/>
      <c r="D121" s="7" t="s">
        <v>22</v>
      </c>
      <c r="E121" s="50" t="s">
        <v>85</v>
      </c>
      <c r="F121" s="55">
        <v>200</v>
      </c>
      <c r="G121" s="55">
        <v>0.6</v>
      </c>
      <c r="H121" s="55">
        <v>0.2</v>
      </c>
      <c r="I121" s="61">
        <v>15.1</v>
      </c>
      <c r="J121" s="55">
        <v>65.400000000000006</v>
      </c>
      <c r="K121" s="6" t="s">
        <v>88</v>
      </c>
      <c r="L121" s="58">
        <v>7.94</v>
      </c>
    </row>
    <row r="122" spans="1:12" ht="15">
      <c r="A122" s="14"/>
      <c r="B122" s="15"/>
      <c r="C122" s="11"/>
      <c r="D122" s="7"/>
      <c r="E122" s="50" t="s">
        <v>86</v>
      </c>
      <c r="F122" s="55">
        <v>100</v>
      </c>
      <c r="G122" s="55">
        <v>12.3</v>
      </c>
      <c r="H122" s="55">
        <v>10</v>
      </c>
      <c r="I122" s="61">
        <v>7.2</v>
      </c>
      <c r="J122" s="55">
        <v>167.9</v>
      </c>
      <c r="K122" s="6" t="s">
        <v>89</v>
      </c>
      <c r="L122" s="58">
        <v>49</v>
      </c>
    </row>
    <row r="123" spans="1:12" ht="15.75" thickBot="1">
      <c r="A123" s="14"/>
      <c r="B123" s="15"/>
      <c r="C123" s="11"/>
      <c r="D123" s="7" t="s">
        <v>29</v>
      </c>
      <c r="E123" s="51" t="s">
        <v>45</v>
      </c>
      <c r="F123" s="56">
        <v>30</v>
      </c>
      <c r="G123" s="56">
        <v>2.2999999999999998</v>
      </c>
      <c r="H123" s="56">
        <v>0.2</v>
      </c>
      <c r="I123" s="62">
        <v>14.8</v>
      </c>
      <c r="J123" s="56">
        <v>70.3</v>
      </c>
      <c r="K123" s="53" t="s">
        <v>51</v>
      </c>
      <c r="L123" s="59">
        <v>2.02</v>
      </c>
    </row>
    <row r="124" spans="1:12" ht="15">
      <c r="A124" s="14"/>
      <c r="B124" s="15"/>
      <c r="C124" s="11"/>
      <c r="D124" s="7" t="s">
        <v>30</v>
      </c>
      <c r="E124" s="49" t="s">
        <v>46</v>
      </c>
      <c r="F124" s="54">
        <v>20</v>
      </c>
      <c r="G124" s="54">
        <v>1.3</v>
      </c>
      <c r="H124" s="54">
        <v>0.2</v>
      </c>
      <c r="I124" s="60">
        <v>7.9</v>
      </c>
      <c r="J124" s="54">
        <v>39.1</v>
      </c>
      <c r="K124" s="52" t="s">
        <v>52</v>
      </c>
      <c r="L124" s="57">
        <v>1.37</v>
      </c>
    </row>
    <row r="125" spans="1:12" ht="15">
      <c r="A125" s="14"/>
      <c r="B125" s="15"/>
      <c r="C125" s="11"/>
      <c r="D125" s="48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6"/>
      <c r="B126" s="17"/>
      <c r="C126" s="8"/>
      <c r="D126" s="18" t="s">
        <v>31</v>
      </c>
      <c r="E126" s="9"/>
      <c r="F126" s="19">
        <f>SUM(F119:F125)</f>
        <v>500</v>
      </c>
      <c r="G126" s="19">
        <f t="shared" ref="G126:J126" si="62">SUM(G119:G125)</f>
        <v>31</v>
      </c>
      <c r="H126" s="19">
        <f t="shared" si="62"/>
        <v>11.899999999999999</v>
      </c>
      <c r="I126" s="19">
        <f t="shared" si="62"/>
        <v>78.800000000000011</v>
      </c>
      <c r="J126" s="19">
        <f t="shared" si="62"/>
        <v>547.5</v>
      </c>
      <c r="K126" s="25"/>
      <c r="L126" s="19">
        <f t="shared" ref="L126" si="63">SUM(L119:L125)</f>
        <v>65.97</v>
      </c>
    </row>
    <row r="127" spans="1:12" ht="15">
      <c r="A127" s="13">
        <f>A119</f>
        <v>2</v>
      </c>
      <c r="B127" s="13">
        <f>B119</f>
        <v>7</v>
      </c>
      <c r="C127" s="10" t="s">
        <v>23</v>
      </c>
      <c r="D127" s="7" t="s">
        <v>24</v>
      </c>
      <c r="E127" s="39"/>
      <c r="F127" s="40"/>
      <c r="G127" s="40"/>
      <c r="H127" s="40"/>
      <c r="I127" s="40"/>
      <c r="J127" s="40"/>
      <c r="K127" s="41"/>
      <c r="L127" s="40"/>
    </row>
    <row r="128" spans="1:12" ht="15">
      <c r="A128" s="14"/>
      <c r="B128" s="15"/>
      <c r="C128" s="11"/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26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4"/>
      <c r="B130" s="15"/>
      <c r="C130" s="11"/>
      <c r="D130" s="7" t="s">
        <v>27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4"/>
      <c r="B131" s="15"/>
      <c r="C131" s="11"/>
      <c r="D131" s="7" t="s">
        <v>28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14"/>
      <c r="B132" s="15"/>
      <c r="C132" s="11"/>
      <c r="D132" s="7" t="s">
        <v>29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14"/>
      <c r="B133" s="15"/>
      <c r="C133" s="11"/>
      <c r="D133" s="7" t="s">
        <v>30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4"/>
      <c r="B134" s="15"/>
      <c r="C134" s="11"/>
      <c r="D134" s="6"/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6"/>
      <c r="B136" s="17"/>
      <c r="C136" s="8"/>
      <c r="D136" s="18" t="s">
        <v>31</v>
      </c>
      <c r="E136" s="9"/>
      <c r="F136" s="19">
        <f>SUM(F127:F135)</f>
        <v>0</v>
      </c>
      <c r="G136" s="19">
        <f t="shared" ref="G136:J136" si="64">SUM(G127:G135)</f>
        <v>0</v>
      </c>
      <c r="H136" s="19">
        <f t="shared" si="64"/>
        <v>0</v>
      </c>
      <c r="I136" s="19">
        <f t="shared" si="64"/>
        <v>0</v>
      </c>
      <c r="J136" s="19">
        <f t="shared" si="64"/>
        <v>0</v>
      </c>
      <c r="K136" s="25"/>
      <c r="L136" s="19">
        <f t="shared" ref="L136" si="65">SUM(L127:L135)</f>
        <v>0</v>
      </c>
    </row>
    <row r="137" spans="1:12" ht="15.75" thickBot="1">
      <c r="A137" s="33">
        <f>A119</f>
        <v>2</v>
      </c>
      <c r="B137" s="33">
        <f>B119</f>
        <v>7</v>
      </c>
      <c r="C137" s="67" t="s">
        <v>4</v>
      </c>
      <c r="D137" s="68"/>
      <c r="E137" s="31"/>
      <c r="F137" s="32">
        <f>F126+F136</f>
        <v>500</v>
      </c>
      <c r="G137" s="32">
        <f t="shared" ref="G137" si="66">G126+G136</f>
        <v>31</v>
      </c>
      <c r="H137" s="32">
        <f t="shared" ref="H137" si="67">H126+H136</f>
        <v>11.899999999999999</v>
      </c>
      <c r="I137" s="32">
        <f t="shared" ref="I137" si="68">I126+I136</f>
        <v>78.800000000000011</v>
      </c>
      <c r="J137" s="32">
        <f t="shared" ref="J137:L137" si="69">J126+J136</f>
        <v>547.5</v>
      </c>
      <c r="K137" s="32"/>
      <c r="L137" s="32">
        <f t="shared" si="69"/>
        <v>65.97</v>
      </c>
    </row>
    <row r="138" spans="1:12" ht="15.75" thickBot="1">
      <c r="A138" s="20">
        <v>2</v>
      </c>
      <c r="B138" s="21">
        <v>8</v>
      </c>
      <c r="C138" s="22" t="s">
        <v>20</v>
      </c>
      <c r="D138" s="8"/>
      <c r="E138" s="49" t="s">
        <v>75</v>
      </c>
      <c r="F138" s="54">
        <v>10</v>
      </c>
      <c r="G138" s="54">
        <v>0.1</v>
      </c>
      <c r="H138" s="54">
        <v>7.3</v>
      </c>
      <c r="I138" s="60">
        <v>0.1</v>
      </c>
      <c r="J138" s="54">
        <v>66.099999999999994</v>
      </c>
      <c r="K138" s="52" t="s">
        <v>73</v>
      </c>
      <c r="L138" s="57">
        <v>12.2</v>
      </c>
    </row>
    <row r="139" spans="1:12" ht="15">
      <c r="A139" s="23"/>
      <c r="B139" s="15"/>
      <c r="C139" s="11"/>
      <c r="D139" s="5" t="s">
        <v>21</v>
      </c>
      <c r="E139" s="50" t="s">
        <v>76</v>
      </c>
      <c r="F139" s="55">
        <v>240</v>
      </c>
      <c r="G139" s="55">
        <v>9.8000000000000007</v>
      </c>
      <c r="H139" s="55">
        <v>11.1</v>
      </c>
      <c r="I139" s="61">
        <v>46.4</v>
      </c>
      <c r="J139" s="55">
        <v>324.3</v>
      </c>
      <c r="K139" s="6" t="s">
        <v>74</v>
      </c>
      <c r="L139" s="58">
        <v>30.55</v>
      </c>
    </row>
    <row r="140" spans="1:12" ht="15.75" thickBot="1">
      <c r="A140" s="23"/>
      <c r="B140" s="15"/>
      <c r="C140" s="11"/>
      <c r="D140" s="7" t="s">
        <v>22</v>
      </c>
      <c r="E140" s="50" t="s">
        <v>77</v>
      </c>
      <c r="F140" s="55">
        <v>200</v>
      </c>
      <c r="G140" s="55">
        <v>1.6</v>
      </c>
      <c r="H140" s="55">
        <v>1.1000000000000001</v>
      </c>
      <c r="I140" s="61">
        <v>8.6</v>
      </c>
      <c r="J140" s="55">
        <v>50.9</v>
      </c>
      <c r="K140" s="6" t="s">
        <v>49</v>
      </c>
      <c r="L140" s="58">
        <v>7.53</v>
      </c>
    </row>
    <row r="141" spans="1:12" ht="15.75" customHeight="1">
      <c r="A141" s="23"/>
      <c r="B141" s="15"/>
      <c r="C141" s="11"/>
      <c r="D141" s="7" t="s">
        <v>30</v>
      </c>
      <c r="E141" s="49" t="s">
        <v>46</v>
      </c>
      <c r="F141" s="54">
        <v>20</v>
      </c>
      <c r="G141" s="54">
        <v>1.3</v>
      </c>
      <c r="H141" s="54">
        <v>0.2</v>
      </c>
      <c r="I141" s="60">
        <v>7.9</v>
      </c>
      <c r="J141" s="54">
        <v>39.1</v>
      </c>
      <c r="K141" s="52" t="s">
        <v>52</v>
      </c>
      <c r="L141" s="57">
        <v>1.37</v>
      </c>
    </row>
    <row r="142" spans="1:12" ht="15.75" thickBot="1">
      <c r="A142" s="23"/>
      <c r="B142" s="15"/>
      <c r="C142" s="11"/>
      <c r="D142" s="7" t="s">
        <v>29</v>
      </c>
      <c r="E142" s="51" t="s">
        <v>45</v>
      </c>
      <c r="F142" s="56">
        <v>30</v>
      </c>
      <c r="G142" s="56">
        <v>2.2999999999999998</v>
      </c>
      <c r="H142" s="56">
        <v>0.2</v>
      </c>
      <c r="I142" s="62">
        <v>14.8</v>
      </c>
      <c r="J142" s="56">
        <v>70.3</v>
      </c>
      <c r="K142" s="53" t="s">
        <v>51</v>
      </c>
      <c r="L142" s="59">
        <v>2.02</v>
      </c>
    </row>
    <row r="143" spans="1:12" ht="15">
      <c r="A143" s="23"/>
      <c r="B143" s="15"/>
      <c r="C143" s="11"/>
      <c r="D143" s="48"/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48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4"/>
      <c r="B145" s="17"/>
      <c r="C145" s="8"/>
      <c r="D145" s="18" t="s">
        <v>31</v>
      </c>
      <c r="E145" s="9"/>
      <c r="F145" s="19">
        <f>SUM(F138:F144)</f>
        <v>500</v>
      </c>
      <c r="G145" s="19">
        <f t="shared" ref="G145:J145" si="70">SUM(G138:G144)</f>
        <v>15.100000000000001</v>
      </c>
      <c r="H145" s="19">
        <f t="shared" si="70"/>
        <v>19.899999999999999</v>
      </c>
      <c r="I145" s="19">
        <f t="shared" si="70"/>
        <v>77.8</v>
      </c>
      <c r="J145" s="19">
        <f t="shared" si="70"/>
        <v>550.69999999999993</v>
      </c>
      <c r="K145" s="25"/>
      <c r="L145" s="19">
        <f t="shared" ref="L145" si="71">SUM(L138:L144)</f>
        <v>53.67</v>
      </c>
    </row>
    <row r="146" spans="1:12" ht="15">
      <c r="A146" s="26">
        <f>A138</f>
        <v>2</v>
      </c>
      <c r="B146" s="13">
        <f>B138</f>
        <v>8</v>
      </c>
      <c r="C146" s="10" t="s">
        <v>23</v>
      </c>
      <c r="D146" s="7" t="s">
        <v>24</v>
      </c>
      <c r="E146" s="39"/>
      <c r="F146" s="40"/>
      <c r="G146" s="40"/>
      <c r="H146" s="40"/>
      <c r="I146" s="40"/>
      <c r="J146" s="40"/>
      <c r="K146" s="41"/>
      <c r="L146" s="40"/>
    </row>
    <row r="147" spans="1:12" ht="15">
      <c r="A147" s="23"/>
      <c r="B147" s="15"/>
      <c r="C147" s="11"/>
      <c r="D147" s="7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26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27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28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29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30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23"/>
      <c r="B153" s="15"/>
      <c r="C153" s="11"/>
      <c r="D153" s="6"/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4"/>
      <c r="B155" s="17"/>
      <c r="C155" s="8"/>
      <c r="D155" s="18" t="s">
        <v>31</v>
      </c>
      <c r="E155" s="9"/>
      <c r="F155" s="19">
        <f>SUM(F146:F154)</f>
        <v>0</v>
      </c>
      <c r="G155" s="19">
        <f t="shared" ref="G155:J155" si="72">SUM(G146:G154)</f>
        <v>0</v>
      </c>
      <c r="H155" s="19">
        <f t="shared" si="72"/>
        <v>0</v>
      </c>
      <c r="I155" s="19">
        <f t="shared" si="72"/>
        <v>0</v>
      </c>
      <c r="J155" s="19">
        <f t="shared" si="72"/>
        <v>0</v>
      </c>
      <c r="K155" s="25"/>
      <c r="L155" s="19">
        <f t="shared" ref="L155" si="73">SUM(L146:L154)</f>
        <v>0</v>
      </c>
    </row>
    <row r="156" spans="1:12" ht="15.75" thickBot="1">
      <c r="A156" s="29">
        <f>A138</f>
        <v>2</v>
      </c>
      <c r="B156" s="30">
        <f>B138</f>
        <v>8</v>
      </c>
      <c r="C156" s="67" t="s">
        <v>4</v>
      </c>
      <c r="D156" s="68"/>
      <c r="E156" s="31"/>
      <c r="F156" s="32">
        <f>F145+F155</f>
        <v>500</v>
      </c>
      <c r="G156" s="32">
        <f t="shared" ref="G156" si="74">G145+G155</f>
        <v>15.100000000000001</v>
      </c>
      <c r="H156" s="32">
        <f t="shared" ref="H156" si="75">H145+H155</f>
        <v>19.899999999999999</v>
      </c>
      <c r="I156" s="32">
        <f t="shared" ref="I156" si="76">I145+I155</f>
        <v>77.8</v>
      </c>
      <c r="J156" s="32">
        <f t="shared" ref="J156:L156" si="77">J145+J155</f>
        <v>550.69999999999993</v>
      </c>
      <c r="K156" s="32"/>
      <c r="L156" s="32">
        <f t="shared" si="77"/>
        <v>53.67</v>
      </c>
    </row>
    <row r="157" spans="1:12" ht="15.75" thickBot="1">
      <c r="A157" s="20">
        <v>2</v>
      </c>
      <c r="B157" s="21">
        <v>9</v>
      </c>
      <c r="C157" s="22" t="s">
        <v>20</v>
      </c>
      <c r="D157" s="8"/>
      <c r="E157" s="49" t="s">
        <v>78</v>
      </c>
      <c r="F157" s="54">
        <v>100</v>
      </c>
      <c r="G157" s="54">
        <v>18.2</v>
      </c>
      <c r="H157" s="54">
        <v>17.399999999999999</v>
      </c>
      <c r="I157" s="60">
        <v>16.399999999999999</v>
      </c>
      <c r="J157" s="54">
        <v>295.2</v>
      </c>
      <c r="K157" s="52" t="s">
        <v>81</v>
      </c>
      <c r="L157" s="57">
        <v>104.62</v>
      </c>
    </row>
    <row r="158" spans="1:12" ht="15">
      <c r="A158" s="23"/>
      <c r="B158" s="15"/>
      <c r="C158" s="11"/>
      <c r="D158" s="5" t="s">
        <v>21</v>
      </c>
      <c r="E158" s="50" t="s">
        <v>79</v>
      </c>
      <c r="F158" s="55">
        <v>150</v>
      </c>
      <c r="G158" s="55">
        <v>5.3</v>
      </c>
      <c r="H158" s="55">
        <v>4.9000000000000004</v>
      </c>
      <c r="I158" s="61">
        <v>32.799999999999997</v>
      </c>
      <c r="J158" s="55">
        <v>196.8</v>
      </c>
      <c r="K158" s="6" t="s">
        <v>82</v>
      </c>
      <c r="L158" s="58">
        <v>11.62</v>
      </c>
    </row>
    <row r="159" spans="1:12" ht="15.75" thickBot="1">
      <c r="A159" s="23"/>
      <c r="B159" s="15"/>
      <c r="C159" s="11"/>
      <c r="D159" s="7" t="s">
        <v>22</v>
      </c>
      <c r="E159" s="50" t="s">
        <v>80</v>
      </c>
      <c r="F159" s="55">
        <v>200</v>
      </c>
      <c r="G159" s="55">
        <v>0.2</v>
      </c>
      <c r="H159" s="55">
        <v>0.1</v>
      </c>
      <c r="I159" s="61">
        <v>6.6</v>
      </c>
      <c r="J159" s="55">
        <v>27.9</v>
      </c>
      <c r="K159" s="6" t="s">
        <v>83</v>
      </c>
      <c r="L159" s="58">
        <v>4.1100000000000003</v>
      </c>
    </row>
    <row r="160" spans="1:12" ht="15">
      <c r="A160" s="23"/>
      <c r="B160" s="15"/>
      <c r="C160" s="11"/>
      <c r="D160" s="7" t="s">
        <v>30</v>
      </c>
      <c r="E160" s="49" t="s">
        <v>46</v>
      </c>
      <c r="F160" s="54">
        <v>20</v>
      </c>
      <c r="G160" s="54">
        <v>1.3</v>
      </c>
      <c r="H160" s="54">
        <v>0.2</v>
      </c>
      <c r="I160" s="60">
        <v>7.9</v>
      </c>
      <c r="J160" s="54">
        <v>39.1</v>
      </c>
      <c r="K160" s="52" t="s">
        <v>52</v>
      </c>
      <c r="L160" s="57">
        <v>1.37</v>
      </c>
    </row>
    <row r="161" spans="1:12" ht="15.75" thickBot="1">
      <c r="A161" s="23"/>
      <c r="B161" s="15"/>
      <c r="C161" s="11"/>
      <c r="D161" s="7" t="s">
        <v>29</v>
      </c>
      <c r="E161" s="51" t="s">
        <v>45</v>
      </c>
      <c r="F161" s="56">
        <v>30</v>
      </c>
      <c r="G161" s="56">
        <v>2.2999999999999998</v>
      </c>
      <c r="H161" s="56">
        <v>0.2</v>
      </c>
      <c r="I161" s="62">
        <v>14.8</v>
      </c>
      <c r="J161" s="56">
        <v>70.3</v>
      </c>
      <c r="K161" s="53" t="s">
        <v>51</v>
      </c>
      <c r="L161" s="59">
        <v>2.02</v>
      </c>
    </row>
    <row r="162" spans="1:12" ht="15">
      <c r="A162" s="23"/>
      <c r="B162" s="15"/>
      <c r="C162" s="11"/>
      <c r="D162" s="48"/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48" t="s">
        <v>30</v>
      </c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4"/>
      <c r="B164" s="17"/>
      <c r="C164" s="8"/>
      <c r="D164" s="18" t="s">
        <v>31</v>
      </c>
      <c r="E164" s="9"/>
      <c r="F164" s="19">
        <f>SUM(F157:F163)</f>
        <v>500</v>
      </c>
      <c r="G164" s="19">
        <f t="shared" ref="G164:J164" si="78">SUM(G157:G163)</f>
        <v>27.3</v>
      </c>
      <c r="H164" s="19">
        <f t="shared" si="78"/>
        <v>22.799999999999997</v>
      </c>
      <c r="I164" s="19">
        <f t="shared" si="78"/>
        <v>78.5</v>
      </c>
      <c r="J164" s="19">
        <f t="shared" si="78"/>
        <v>629.29999999999995</v>
      </c>
      <c r="K164" s="25"/>
      <c r="L164" s="19">
        <f t="shared" ref="L164" si="79">SUM(L157:L163)</f>
        <v>123.74000000000001</v>
      </c>
    </row>
    <row r="165" spans="1:12" ht="15">
      <c r="A165" s="26">
        <f>A157</f>
        <v>2</v>
      </c>
      <c r="B165" s="13">
        <f>B157</f>
        <v>9</v>
      </c>
      <c r="C165" s="10" t="s">
        <v>23</v>
      </c>
      <c r="D165" s="7" t="s">
        <v>24</v>
      </c>
      <c r="E165" s="39"/>
      <c r="F165" s="40"/>
      <c r="G165" s="40"/>
      <c r="H165" s="40"/>
      <c r="I165" s="40"/>
      <c r="J165" s="40"/>
      <c r="K165" s="41"/>
      <c r="L165" s="40"/>
    </row>
    <row r="166" spans="1:12" ht="15">
      <c r="A166" s="23"/>
      <c r="B166" s="15"/>
      <c r="C166" s="11"/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26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3"/>
      <c r="B168" s="15"/>
      <c r="C168" s="11"/>
      <c r="D168" s="7" t="s">
        <v>27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>
      <c r="A169" s="23"/>
      <c r="B169" s="15"/>
      <c r="C169" s="11"/>
      <c r="D169" s="7" t="s">
        <v>28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29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7" t="s">
        <v>30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6"/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4"/>
      <c r="B174" s="17"/>
      <c r="C174" s="8"/>
      <c r="D174" s="18" t="s">
        <v>31</v>
      </c>
      <c r="E174" s="9"/>
      <c r="F174" s="19">
        <f>SUM(F165:F173)</f>
        <v>0</v>
      </c>
      <c r="G174" s="19">
        <f t="shared" ref="G174:J174" si="80">SUM(G165:G173)</f>
        <v>0</v>
      </c>
      <c r="H174" s="19">
        <f t="shared" si="80"/>
        <v>0</v>
      </c>
      <c r="I174" s="19">
        <f t="shared" si="80"/>
        <v>0</v>
      </c>
      <c r="J174" s="19">
        <f t="shared" si="80"/>
        <v>0</v>
      </c>
      <c r="K174" s="25"/>
      <c r="L174" s="19">
        <f t="shared" ref="L174" si="81">SUM(L165:L173)</f>
        <v>0</v>
      </c>
    </row>
    <row r="175" spans="1:12" ht="15.75" thickBot="1">
      <c r="A175" s="29">
        <f>A157</f>
        <v>2</v>
      </c>
      <c r="B175" s="30">
        <f>B157</f>
        <v>9</v>
      </c>
      <c r="C175" s="67" t="s">
        <v>4</v>
      </c>
      <c r="D175" s="68"/>
      <c r="E175" s="31"/>
      <c r="F175" s="32">
        <f>F164+F174</f>
        <v>500</v>
      </c>
      <c r="G175" s="32">
        <f t="shared" ref="G175" si="82">G164+G174</f>
        <v>27.3</v>
      </c>
      <c r="H175" s="32">
        <f t="shared" ref="H175" si="83">H164+H174</f>
        <v>22.799999999999997</v>
      </c>
      <c r="I175" s="32">
        <f t="shared" ref="I175" si="84">I164+I174</f>
        <v>78.5</v>
      </c>
      <c r="J175" s="32">
        <f t="shared" ref="J175:L175" si="85">J164+J174</f>
        <v>629.29999999999995</v>
      </c>
      <c r="K175" s="32"/>
      <c r="L175" s="32">
        <f t="shared" si="85"/>
        <v>123.74000000000001</v>
      </c>
    </row>
    <row r="176" spans="1:12" ht="15.75" thickBot="1">
      <c r="A176" s="20">
        <v>2</v>
      </c>
      <c r="B176" s="21">
        <v>10</v>
      </c>
      <c r="C176" s="22" t="s">
        <v>20</v>
      </c>
      <c r="D176" s="8"/>
      <c r="E176" s="49"/>
      <c r="F176" s="54"/>
      <c r="G176" s="54"/>
      <c r="H176" s="54"/>
      <c r="I176" s="60"/>
      <c r="J176" s="54"/>
      <c r="K176" s="52"/>
      <c r="L176" s="57"/>
    </row>
    <row r="177" spans="1:12" ht="15">
      <c r="A177" s="23"/>
      <c r="B177" s="15"/>
      <c r="C177" s="11"/>
      <c r="D177" s="5" t="s">
        <v>21</v>
      </c>
      <c r="E177" s="50" t="s">
        <v>90</v>
      </c>
      <c r="F177" s="55">
        <v>230</v>
      </c>
      <c r="G177" s="55">
        <v>23.9</v>
      </c>
      <c r="H177" s="55">
        <v>14</v>
      </c>
      <c r="I177" s="61">
        <v>40.200000000000003</v>
      </c>
      <c r="J177" s="55">
        <v>382.7</v>
      </c>
      <c r="K177" s="6" t="s">
        <v>93</v>
      </c>
      <c r="L177" s="58">
        <v>74.180000000000007</v>
      </c>
    </row>
    <row r="178" spans="1:12" ht="15">
      <c r="A178" s="23"/>
      <c r="B178" s="15"/>
      <c r="C178" s="11"/>
      <c r="D178" s="7" t="s">
        <v>22</v>
      </c>
      <c r="E178" s="50" t="s">
        <v>91</v>
      </c>
      <c r="F178" s="55">
        <v>200</v>
      </c>
      <c r="G178" s="55">
        <v>0.2</v>
      </c>
      <c r="H178" s="55">
        <v>0</v>
      </c>
      <c r="I178" s="61">
        <v>0.1</v>
      </c>
      <c r="J178" s="55">
        <v>1.4</v>
      </c>
      <c r="K178" s="6" t="s">
        <v>94</v>
      </c>
      <c r="L178" s="58">
        <v>0.75</v>
      </c>
    </row>
    <row r="179" spans="1:12" ht="15">
      <c r="A179" s="23"/>
      <c r="B179" s="15"/>
      <c r="C179" s="11"/>
      <c r="D179" s="7"/>
      <c r="E179" s="50" t="s">
        <v>92</v>
      </c>
      <c r="F179" s="55">
        <v>20</v>
      </c>
      <c r="G179" s="55">
        <v>0.5</v>
      </c>
      <c r="H179" s="55">
        <v>0.2</v>
      </c>
      <c r="I179" s="61">
        <v>0.8</v>
      </c>
      <c r="J179" s="55">
        <v>23.3</v>
      </c>
      <c r="K179" s="6" t="s">
        <v>95</v>
      </c>
      <c r="L179" s="58">
        <v>7</v>
      </c>
    </row>
    <row r="180" spans="1:12" ht="15.75" thickBot="1">
      <c r="A180" s="23"/>
      <c r="B180" s="15"/>
      <c r="C180" s="11"/>
      <c r="D180" s="7" t="s">
        <v>29</v>
      </c>
      <c r="E180" s="51" t="s">
        <v>45</v>
      </c>
      <c r="F180" s="56">
        <v>30</v>
      </c>
      <c r="G180" s="56">
        <v>2.2999999999999998</v>
      </c>
      <c r="H180" s="56">
        <v>0.2</v>
      </c>
      <c r="I180" s="62">
        <v>14.8</v>
      </c>
      <c r="J180" s="56">
        <v>70.3</v>
      </c>
      <c r="K180" s="53" t="s">
        <v>51</v>
      </c>
      <c r="L180" s="59">
        <v>2.02</v>
      </c>
    </row>
    <row r="181" spans="1:12" ht="15">
      <c r="A181" s="23"/>
      <c r="B181" s="15"/>
      <c r="C181" s="11"/>
      <c r="D181" s="7" t="s">
        <v>30</v>
      </c>
      <c r="E181" s="49" t="s">
        <v>46</v>
      </c>
      <c r="F181" s="54">
        <v>20</v>
      </c>
      <c r="G181" s="54">
        <v>1.3</v>
      </c>
      <c r="H181" s="54">
        <v>0.2</v>
      </c>
      <c r="I181" s="60">
        <v>7.9</v>
      </c>
      <c r="J181" s="54">
        <v>39.1</v>
      </c>
      <c r="K181" s="52" t="s">
        <v>52</v>
      </c>
      <c r="L181" s="57">
        <v>1.37</v>
      </c>
    </row>
    <row r="182" spans="1:12" ht="15">
      <c r="A182" s="23"/>
      <c r="B182" s="15"/>
      <c r="C182" s="11"/>
      <c r="D182" s="48"/>
      <c r="E182" s="39"/>
      <c r="F182" s="40"/>
      <c r="G182" s="40"/>
      <c r="H182" s="40"/>
      <c r="I182" s="40"/>
      <c r="J182" s="40"/>
      <c r="K182" s="41"/>
      <c r="L182" s="40"/>
    </row>
    <row r="183" spans="1:12" ht="15.75" customHeight="1">
      <c r="A183" s="24"/>
      <c r="B183" s="17"/>
      <c r="C183" s="8"/>
      <c r="D183" s="18" t="s">
        <v>31</v>
      </c>
      <c r="E183" s="9"/>
      <c r="F183" s="19">
        <f>SUM(F176:F182)</f>
        <v>500</v>
      </c>
      <c r="G183" s="19">
        <f t="shared" ref="G183:J183" si="86">SUM(G176:G182)</f>
        <v>28.2</v>
      </c>
      <c r="H183" s="19">
        <f t="shared" si="86"/>
        <v>14.599999999999998</v>
      </c>
      <c r="I183" s="19">
        <f t="shared" si="86"/>
        <v>63.800000000000004</v>
      </c>
      <c r="J183" s="19">
        <f t="shared" si="86"/>
        <v>516.79999999999995</v>
      </c>
      <c r="K183" s="25"/>
      <c r="L183" s="19">
        <f t="shared" ref="L183" si="87">SUM(L176:L182)</f>
        <v>85.320000000000007</v>
      </c>
    </row>
    <row r="184" spans="1:12" ht="15">
      <c r="A184" s="26">
        <f>A176</f>
        <v>2</v>
      </c>
      <c r="B184" s="13">
        <f>B176</f>
        <v>10</v>
      </c>
      <c r="C184" s="10" t="s">
        <v>23</v>
      </c>
      <c r="D184" s="7" t="s">
        <v>24</v>
      </c>
      <c r="E184" s="39"/>
      <c r="F184" s="40"/>
      <c r="G184" s="40"/>
      <c r="H184" s="40"/>
      <c r="I184" s="40"/>
      <c r="J184" s="40"/>
      <c r="K184" s="41"/>
      <c r="L184" s="40"/>
    </row>
    <row r="185" spans="1:12" ht="15">
      <c r="A185" s="23"/>
      <c r="B185" s="15"/>
      <c r="C185" s="11"/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26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3"/>
      <c r="B187" s="15"/>
      <c r="C187" s="11"/>
      <c r="D187" s="7" t="s">
        <v>27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7" t="s">
        <v>28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29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3"/>
      <c r="B190" s="15"/>
      <c r="C190" s="11"/>
      <c r="D190" s="7" t="s">
        <v>30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3"/>
      <c r="B191" s="15"/>
      <c r="C191" s="11"/>
      <c r="D191" s="6"/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4"/>
      <c r="B193" s="17"/>
      <c r="C193" s="8"/>
      <c r="D193" s="18" t="s">
        <v>31</v>
      </c>
      <c r="E193" s="9"/>
      <c r="F193" s="19">
        <f>SUM(F184:F192)</f>
        <v>0</v>
      </c>
      <c r="G193" s="19">
        <f t="shared" ref="G193:J193" si="88">SUM(G184:G192)</f>
        <v>0</v>
      </c>
      <c r="H193" s="19">
        <f t="shared" si="88"/>
        <v>0</v>
      </c>
      <c r="I193" s="19">
        <f t="shared" si="88"/>
        <v>0</v>
      </c>
      <c r="J193" s="19">
        <f t="shared" si="88"/>
        <v>0</v>
      </c>
      <c r="K193" s="25"/>
      <c r="L193" s="19">
        <f t="shared" ref="L193" si="89">SUM(L184:L192)</f>
        <v>0</v>
      </c>
    </row>
    <row r="194" spans="1:12" ht="15">
      <c r="A194" s="29">
        <f>A176</f>
        <v>2</v>
      </c>
      <c r="B194" s="30">
        <f>B176</f>
        <v>10</v>
      </c>
      <c r="C194" s="67" t="s">
        <v>4</v>
      </c>
      <c r="D194" s="68"/>
      <c r="E194" s="31"/>
      <c r="F194" s="32">
        <f>F183+F193</f>
        <v>500</v>
      </c>
      <c r="G194" s="32">
        <f t="shared" ref="G194" si="90">G183+G193</f>
        <v>28.2</v>
      </c>
      <c r="H194" s="32">
        <f t="shared" ref="H194" si="91">H183+H193</f>
        <v>14.599999999999998</v>
      </c>
      <c r="I194" s="32">
        <f t="shared" ref="I194" si="92">I183+I193</f>
        <v>63.800000000000004</v>
      </c>
      <c r="J194" s="32">
        <f t="shared" ref="J194:L194" si="93">J183+J193</f>
        <v>516.79999999999995</v>
      </c>
      <c r="K194" s="32"/>
      <c r="L194" s="32">
        <f t="shared" si="93"/>
        <v>85.320000000000007</v>
      </c>
    </row>
    <row r="195" spans="1:12">
      <c r="A195" s="27"/>
      <c r="B195" s="28"/>
      <c r="C195" s="69" t="s">
        <v>5</v>
      </c>
      <c r="D195" s="69"/>
      <c r="E195" s="69"/>
      <c r="F195" s="34">
        <f>(F24+F43+F62+F81+F99+F118+F137+F156+F175+F194)/(IF(F24=0,0,1)+IF(F43=0,0,1)+IF(F62=0,0,1)+IF(F81=0,0,1)+IF(F99=0,0,1)+IF(F118=0,0,1)+IF(F137=0,0,1)+IF(F156=0,0,1)+IF(F175=0,0,1)+IF(F194=0,0,1))</f>
        <v>516</v>
      </c>
      <c r="G195" s="34">
        <f>(G24+G43+G62+G81+G99+G118+G137+G156+G175+G194)/(IF(G24=0,0,1)+IF(G43=0,0,1)+IF(G62=0,0,1)+IF(G81=0,0,1)+IF(G99=0,0,1)+IF(G118=0,0,1)+IF(G137=0,0,1)+IF(G156=0,0,1)+IF(G175=0,0,1)+IF(G194=0,0,1))</f>
        <v>30.679999999999996</v>
      </c>
      <c r="H195" s="34">
        <f>(H24+H43+H62+H81+H99+H118+H137+H156+H175+H194)/(IF(H24=0,0,1)+IF(H43=0,0,1)+IF(H62=0,0,1)+IF(H81=0,0,1)+IF(H99=0,0,1)+IF(H118=0,0,1)+IF(H137=0,0,1)+IF(H156=0,0,1)+IF(H175=0,0,1)+IF(H194=0,0,1))</f>
        <v>21.150000000000002</v>
      </c>
      <c r="I195" s="34">
        <f>(I24+I43+I62+I81+I99+I118+I137+I156+I175+I194)/(IF(I24=0,0,1)+IF(I43=0,0,1)+IF(I62=0,0,1)+IF(I81=0,0,1)+IF(I99=0,0,1)+IF(I118=0,0,1)+IF(I137=0,0,1)+IF(I156=0,0,1)+IF(I175=0,0,1)+IF(I194=0,0,1))</f>
        <v>68.209999999999994</v>
      </c>
      <c r="J195" s="34">
        <f>(J24+J43+J62+J81+J99+J118+J137+J156+J175+J194)/(IF(J24=0,0,1)+IF(J43=0,0,1)+IF(J62=0,0,1)+IF(J81=0,0,1)+IF(J99=0,0,1)+IF(J118=0,0,1)+IF(J137=0,0,1)+IF(J156=0,0,1)+IF(J175=0,0,1)+IF(J194=0,0,1))</f>
        <v>587.03</v>
      </c>
      <c r="K195" s="34"/>
      <c r="L195" s="34">
        <f>(L24+L43+L62+L81+L99+L118+L137+L156+L175+L194)/(IF(L24=0,0,1)+IF(L43=0,0,1)+IF(L62=0,0,1)+IF(L81=0,0,1)+IF(L99=0,0,1)+IF(L118=0,0,1)+IF(L137=0,0,1)+IF(L156=0,0,1)+IF(L175=0,0,1)+IF(L194=0,0,1))</f>
        <v>92.725999999999999</v>
      </c>
    </row>
  </sheetData>
  <mergeCells count="14">
    <mergeCell ref="C81:D81"/>
    <mergeCell ref="C99:D99"/>
    <mergeCell ref="C24:D24"/>
    <mergeCell ref="C195:E195"/>
    <mergeCell ref="C194:D194"/>
    <mergeCell ref="C118:D118"/>
    <mergeCell ref="C137:D137"/>
    <mergeCell ref="C156:D156"/>
    <mergeCell ref="C175:D175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5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Хлестова</cp:lastModifiedBy>
  <cp:lastPrinted>2025-12-29T04:07:03Z</cp:lastPrinted>
  <dcterms:created xsi:type="dcterms:W3CDTF">2022-05-16T14:23:56Z</dcterms:created>
  <dcterms:modified xsi:type="dcterms:W3CDTF">2025-12-29T04:07:39Z</dcterms:modified>
</cp:coreProperties>
</file>